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80" windowWidth="10950" windowHeight="6030" firstSheet="2" activeTab="2"/>
  </bookViews>
  <sheets>
    <sheet name="Sheet1" sheetId="1" state="hidden" r:id="rId1"/>
    <sheet name="תרגום ריבית אפקטיבית לנומינלית" sheetId="2" r:id="rId2"/>
    <sheet name="RESULT" sheetId="3" r:id="rId3"/>
    <sheet name="RESULT_OLD" sheetId="4" r:id="rId4"/>
  </sheets>
  <externalReferences>
    <externalReference r:id="rId7"/>
  </externalReferences>
  <definedNames>
    <definedName name="mortgageh" localSheetId="0">'Sheet1'!$A$1:$I$217</definedName>
    <definedName name="_xlnm.Print_Area" localSheetId="2">'RESULT'!$A$1:$I$37</definedName>
    <definedName name="_xlnm.Print_Area" localSheetId="3">'RESULT_OLD'!$A$1:$I$258</definedName>
    <definedName name="_xlnm.Print_Area" localSheetId="1">'תרגום ריבית אפקטיבית לנומינלית'!$A$1:$I$17</definedName>
  </definedNames>
  <calcPr fullCalcOnLoad="1"/>
</workbook>
</file>

<file path=xl/comments1.xml><?xml version="1.0" encoding="utf-8"?>
<comments xmlns="http://schemas.openxmlformats.org/spreadsheetml/2006/main">
  <authors>
    <author>שלומי ימיני</author>
  </authors>
  <commentList>
    <comment ref="B4" authorId="0">
      <text>
        <r>
          <rPr>
            <b/>
            <sz val="8"/>
            <rFont val="Tahoma"/>
            <family val="2"/>
          </rPr>
          <t>שלומי ימיני:</t>
        </r>
        <r>
          <rPr>
            <sz val="8"/>
            <rFont val="Tahoma"/>
            <family val="2"/>
          </rPr>
          <t xml:space="preserve">
במידה וחיפוש מדויק הסתיים בהצלחה אז תוצאה היא מספר כניסה אחרת שגיאה</t>
        </r>
      </text>
    </comment>
    <comment ref="C4" authorId="0">
      <text>
        <r>
          <rPr>
            <b/>
            <sz val="8"/>
            <rFont val="Tahoma"/>
            <family val="2"/>
          </rPr>
          <t>שלומי ימיני:</t>
        </r>
        <r>
          <rPr>
            <sz val="8"/>
            <rFont val="Tahoma"/>
            <family val="2"/>
          </rPr>
          <t xml:space="preserve">
אם ערך בתא A2 קטן מ-B3 אז תוצאה היא 1, עם ערך בתא A2 גדול מערך בתא G3 אז תוצאה היא 6, אחרת תוצאה היא ערך הכי "קרוב"</t>
        </r>
      </text>
    </comment>
  </commentList>
</comments>
</file>

<file path=xl/sharedStrings.xml><?xml version="1.0" encoding="utf-8"?>
<sst xmlns="http://schemas.openxmlformats.org/spreadsheetml/2006/main" count="111" uniqueCount="73">
  <si>
    <t>תרגום ריבית אפקטיבית (על בסיס שנתי) לריבית נומינלית (על בסיס שנתי) ולהיפך:</t>
  </si>
  <si>
    <r>
      <t>במחשבון העליון</t>
    </r>
    <r>
      <rPr>
        <sz val="9"/>
        <rFont val="Arial"/>
        <family val="2"/>
      </rPr>
      <t xml:space="preserve"> ניתן לתרגם ריבית אפקטיבית לריבית נומינלית. ההנחה היא שהריבית האפקטיבית מחושבת על הלוואה הנפרעת בתשלומים חודשיים. יש לרשום את הריבית האפקטיבית (על בסיס שנתי) במקום המסומן ולצידה תתקבל הריבית הנומינלית (על בסיס שנתי).</t>
    </r>
  </si>
  <si>
    <r>
      <t xml:space="preserve">במחשבון התחתון </t>
    </r>
    <r>
      <rPr>
        <sz val="9"/>
        <rFont val="Arial"/>
        <family val="2"/>
      </rPr>
      <t>ניתן לתרגם ריבית נומינלית לריבית אפקטיבית. ההנחה היא שהריבית האפקטיבית מחושבת על הלוואה הנפרעת בתשלומים חודשיים. יש לרשום את הריבית הנומינלית (על בסיס שנתי) במקום המסומן ולצידה תתקבל הריבית האפקטיבית (על בסיס שנתי).</t>
    </r>
  </si>
  <si>
    <t>ט.ל.ח</t>
  </si>
  <si>
    <r>
      <t xml:space="preserve">מחשבון: </t>
    </r>
    <r>
      <rPr>
        <b/>
        <sz val="10"/>
        <rFont val="Arial"/>
        <family val="2"/>
      </rPr>
      <t xml:space="preserve">תרגום ריבית </t>
    </r>
    <r>
      <rPr>
        <b/>
        <sz val="11"/>
        <rFont val="Arial"/>
        <family val="2"/>
      </rPr>
      <t>אפקטיבית</t>
    </r>
    <r>
      <rPr>
        <b/>
        <sz val="10"/>
        <rFont val="Arial"/>
        <family val="2"/>
      </rPr>
      <t xml:space="preserve"> לריבית </t>
    </r>
    <r>
      <rPr>
        <b/>
        <sz val="11"/>
        <rFont val="Arial"/>
        <family val="2"/>
      </rPr>
      <t>נומינלית</t>
    </r>
    <r>
      <rPr>
        <b/>
        <vertAlign val="superscript"/>
        <sz val="11"/>
        <rFont val="Arial"/>
        <family val="2"/>
      </rPr>
      <t>1</t>
    </r>
  </si>
  <si>
    <r>
      <t xml:space="preserve">ריבית אפקטיבית </t>
    </r>
    <r>
      <rPr>
        <b/>
        <sz val="8"/>
        <rFont val="Arial"/>
        <family val="2"/>
      </rPr>
      <t>באחוזים (%)</t>
    </r>
  </si>
  <si>
    <r>
      <t xml:space="preserve">ריבית נומינלית </t>
    </r>
    <r>
      <rPr>
        <b/>
        <sz val="8"/>
        <rFont val="Arial"/>
        <family val="2"/>
      </rPr>
      <t>באחוזים (%)</t>
    </r>
  </si>
  <si>
    <t>הערה 1: מחושב על הלוואה הנפרעת בתשלומים חודשיים.</t>
  </si>
  <si>
    <r>
      <t>מחשבון:</t>
    </r>
    <r>
      <rPr>
        <b/>
        <sz val="10"/>
        <rFont val="Arial"/>
        <family val="2"/>
      </rPr>
      <t xml:space="preserve"> תרגום ריבית </t>
    </r>
    <r>
      <rPr>
        <b/>
        <sz val="11"/>
        <rFont val="Arial"/>
        <family val="2"/>
      </rPr>
      <t>נומינלית</t>
    </r>
    <r>
      <rPr>
        <b/>
        <sz val="10"/>
        <rFont val="Arial"/>
        <family val="2"/>
      </rPr>
      <t xml:space="preserve"> לריבית </t>
    </r>
    <r>
      <rPr>
        <b/>
        <sz val="11"/>
        <rFont val="Arial"/>
        <family val="2"/>
      </rPr>
      <t>אפקטיבית</t>
    </r>
    <r>
      <rPr>
        <b/>
        <vertAlign val="superscript"/>
        <sz val="10"/>
        <rFont val="Arial"/>
        <family val="2"/>
      </rPr>
      <t>1</t>
    </r>
  </si>
  <si>
    <t>*</t>
  </si>
  <si>
    <t>לדוגמא: ריבית של חמישה אחוזים תרשם כ-5.00  ולא  5%  או  0.05.</t>
  </si>
  <si>
    <t xml:space="preserve"> </t>
  </si>
  <si>
    <t>ממוצע</t>
  </si>
  <si>
    <t xml:space="preserve">מעל 20 </t>
  </si>
  <si>
    <t>מ 17 ועד 20</t>
  </si>
  <si>
    <t>מעל 15 ועד 17</t>
  </si>
  <si>
    <t>מ 12 ועד 15</t>
  </si>
  <si>
    <t>מעל 5 ועד 12</t>
  </si>
  <si>
    <t>עד 5 שנים</t>
  </si>
  <si>
    <t>תוקף הריבית החל מ-</t>
  </si>
  <si>
    <t>תקופה לפרעון</t>
  </si>
  <si>
    <t>שנה</t>
  </si>
  <si>
    <t xml:space="preserve">  שנים</t>
  </si>
  <si>
    <t xml:space="preserve"> שנים</t>
  </si>
  <si>
    <t>שנים</t>
  </si>
  <si>
    <t>(כולל)</t>
  </si>
  <si>
    <t>חודש הדיווח</t>
  </si>
  <si>
    <t>Average</t>
  </si>
  <si>
    <t>More than 20 years</t>
  </si>
  <si>
    <t>From 17 to 20</t>
  </si>
  <si>
    <t>From 15 to 17</t>
  </si>
  <si>
    <t>From 12 to 15</t>
  </si>
  <si>
    <t>From 5 to 12</t>
  </si>
  <si>
    <t>Up to and</t>
  </si>
  <si>
    <t>Interest rate</t>
  </si>
  <si>
    <t>Period to due date</t>
  </si>
  <si>
    <t>years</t>
  </si>
  <si>
    <t>including</t>
  </si>
  <si>
    <t xml:space="preserve">effective </t>
  </si>
  <si>
    <t>5 years</t>
  </si>
  <si>
    <t>from</t>
  </si>
  <si>
    <t>month of return</t>
  </si>
  <si>
    <t>RESULT</t>
  </si>
  <si>
    <t>B7</t>
  </si>
  <si>
    <t>C7</t>
  </si>
  <si>
    <t>D7</t>
  </si>
  <si>
    <t>E7</t>
  </si>
  <si>
    <t>F7</t>
  </si>
  <si>
    <t>G7</t>
  </si>
  <si>
    <t>Average Rate of Interest on CPI-Indexed Mortgages</t>
  </si>
  <si>
    <t xml:space="preserve">הריבית הממוצעת על משכנתאות צמודות למדד </t>
  </si>
  <si>
    <t>מעל 5 ועד 10</t>
  </si>
  <si>
    <t>מעל 10 ועד 15</t>
  </si>
  <si>
    <t>מעל 15 ועד 20</t>
  </si>
  <si>
    <t>מעל 20 ועד 25</t>
  </si>
  <si>
    <t xml:space="preserve">מעל 25 </t>
  </si>
  <si>
    <t>From 5 to 10</t>
  </si>
  <si>
    <t>From 10 to 15</t>
  </si>
  <si>
    <t>From 15 to 20</t>
  </si>
  <si>
    <t>From 20 to 25</t>
  </si>
  <si>
    <t>More than 25 years</t>
  </si>
  <si>
    <t>מעל 5 עד 10</t>
  </si>
  <si>
    <t>מעל 10 עד 15</t>
  </si>
  <si>
    <t>מעל 15 עד 20</t>
  </si>
  <si>
    <t>מעל 20 עד 25</t>
  </si>
  <si>
    <t>מעל 25</t>
  </si>
  <si>
    <t>נתון נלקח מגיליון ששמו נמצא בתא A1 ומתא ששמו נמצא בתא B1 בקיצור מ-RESULT!G7</t>
  </si>
  <si>
    <t>נתון נלקח מגיליון ששמו נמצא בתא A1 ומתא ששמו נמצא בתא C1 בקיצור מ-RESULT!F7</t>
  </si>
  <si>
    <t>נתון נלקח מגיליון ששמו נמצא בתא A1 ומתא ששמו נמצא בתא D1 בקיצור מ-RESULT!E7</t>
  </si>
  <si>
    <t>נתון נלקח מגיליון ששמו נמצא בתא A1 ומתא ששמו נמצא בתא E1 בקיצור מ-RESULT!D7</t>
  </si>
  <si>
    <t>נתון נלקח מגיליון ששמו נמצא בתא A1 ומתא ששמו נמצא בתא F1 בקיצור מ-RESULT!C7</t>
  </si>
  <si>
    <t>נתון נלקח מגיליון ששמו נמצא בתא A1 ומתא ששמו נמצא בתא G1 בקיצור מ-RESULT!B7</t>
  </si>
  <si>
    <t>bbb</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</si>
</sst>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0.000%"/>
    <numFmt numFmtId="166" formatCode="0.0000%"/>
    <numFmt numFmtId="167" formatCode="mmm\-yyyy"/>
    <numFmt numFmtId="168" formatCode="_-* #,##0.00_-;\-* #,##0.00_-;_-* &quot;-&quot;??_-;_-@_-"/>
    <numFmt numFmtId="169" formatCode="0;\-0"/>
    <numFmt numFmtId="170" formatCode="dd\-mm\-yyyy"/>
    <numFmt numFmtId="171" formatCode="#,##0.0"/>
    <numFmt numFmtId="172" formatCode="0.0"/>
  </numFmts>
  <fonts count="58">
    <font>
      <sz val="10"/>
      <name val="Arial"/>
      <family val="0"/>
    </font>
    <font>
      <b/>
      <sz val="10"/>
      <name val="Arial"/>
      <family val="2"/>
    </font>
    <font>
      <u val="single"/>
      <sz val="9"/>
      <name val="Arial"/>
      <family val="2"/>
    </font>
    <font>
      <sz val="9"/>
      <name val="Arial"/>
      <family val="2"/>
    </font>
    <font>
      <b/>
      <sz val="9"/>
      <name val="Arial"/>
      <family val="2"/>
    </font>
    <font>
      <b/>
      <sz val="12"/>
      <name val="Arial"/>
      <family val="2"/>
    </font>
    <font>
      <b/>
      <sz val="11"/>
      <name val="Arial"/>
      <family val="2"/>
    </font>
    <font>
      <b/>
      <vertAlign val="superscript"/>
      <sz val="11"/>
      <name val="Arial"/>
      <family val="2"/>
    </font>
    <font>
      <b/>
      <sz val="8"/>
      <name val="Arial"/>
      <family val="2"/>
    </font>
    <font>
      <sz val="8"/>
      <name val="Arial"/>
      <family val="2"/>
    </font>
    <font>
      <b/>
      <vertAlign val="superscript"/>
      <sz val="10"/>
      <name val="Arial"/>
      <family val="2"/>
    </font>
    <font>
      <u val="single"/>
      <sz val="10"/>
      <color indexed="12"/>
      <name val="Arial"/>
      <family val="2"/>
    </font>
    <font>
      <u val="single"/>
      <sz val="10"/>
      <color indexed="36"/>
      <name val="Arial"/>
      <family val="2"/>
    </font>
    <font>
      <sz val="11"/>
      <name val="Arial"/>
      <family val="2"/>
    </font>
    <font>
      <b/>
      <sz val="11"/>
      <color indexed="18"/>
      <name val="Arial"/>
      <family val="2"/>
    </font>
    <font>
      <b/>
      <sz val="12"/>
      <color indexed="18"/>
      <name val="Arial"/>
      <family val="2"/>
    </font>
    <font>
      <sz val="8"/>
      <name val="Tahoma"/>
      <family val="2"/>
    </font>
    <font>
      <b/>
      <sz val="8"/>
      <name val="Tahoma"/>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0"/>
      <color indexed="8"/>
      <name val="Arial"/>
      <family val="2"/>
    </font>
    <font>
      <sz val="8"/>
      <color indexed="8"/>
      <name val="Arial"/>
      <family val="2"/>
    </font>
    <font>
      <sz val="9"/>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0"/>
      <color theme="1"/>
      <name val="Arial"/>
      <family val="2"/>
    </font>
    <font>
      <sz val="8"/>
      <color theme="1"/>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right>
        <color indexed="63"/>
      </right>
      <top>
        <color indexed="63"/>
      </top>
      <bottom>
        <color indexed="63"/>
      </bottom>
    </border>
    <border>
      <left style="thin"/>
      <right style="thin"/>
      <top style="thin"/>
      <bottom style="thin"/>
    </border>
    <border>
      <left>
        <color indexed="63"/>
      </left>
      <right style="thick"/>
      <top>
        <color indexed="63"/>
      </top>
      <bottom>
        <color indexed="63"/>
      </bottom>
    </border>
    <border>
      <left style="thick"/>
      <right>
        <color indexed="63"/>
      </right>
      <top>
        <color indexed="63"/>
      </top>
      <bottom style="hair"/>
    </border>
    <border>
      <left>
        <color indexed="63"/>
      </left>
      <right style="thick"/>
      <top>
        <color indexed="63"/>
      </top>
      <bottom style="hair"/>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style="thin"/>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3" fillId="0" borderId="0">
      <alignment/>
      <protection/>
    </xf>
    <xf numFmtId="9" fontId="0" fillId="0" borderId="0" applyFont="0" applyFill="0" applyBorder="0" applyAlignment="0" applyProtection="0"/>
    <xf numFmtId="9" fontId="0" fillId="0" borderId="0" applyFont="0" applyFill="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40" fillId="27" borderId="2" applyNumberFormat="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49" fillId="0" borderId="6" applyNumberFormat="0" applyFill="0" applyAlignment="0" applyProtection="0"/>
    <xf numFmtId="0" fontId="50" fillId="27" borderId="7" applyNumberFormat="0" applyAlignment="0" applyProtection="0"/>
    <xf numFmtId="41" fontId="0" fillId="0" borderId="0" applyFont="0" applyFill="0" applyBorder="0" applyAlignment="0" applyProtection="0"/>
    <xf numFmtId="0" fontId="51" fillId="30" borderId="2" applyNumberFormat="0" applyAlignment="0" applyProtection="0"/>
    <xf numFmtId="0" fontId="52" fillId="31" borderId="0" applyNumberFormat="0" applyBorder="0" applyAlignment="0" applyProtection="0"/>
    <xf numFmtId="0" fontId="53" fillId="32" borderId="8" applyNumberFormat="0" applyAlignment="0" applyProtection="0"/>
    <xf numFmtId="0" fontId="54" fillId="0" borderId="9" applyNumberFormat="0" applyFill="0" applyAlignment="0" applyProtection="0"/>
  </cellStyleXfs>
  <cellXfs count="74">
    <xf numFmtId="0" fontId="0" fillId="0" borderId="0" xfId="0" applyAlignment="1">
      <alignment/>
    </xf>
    <xf numFmtId="0" fontId="0" fillId="0" borderId="0" xfId="0" applyAlignment="1" applyProtection="1">
      <alignment/>
      <protection/>
    </xf>
    <xf numFmtId="0" fontId="1" fillId="33"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wrapText="1"/>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1" fillId="33" borderId="16" xfId="0" applyFont="1" applyFill="1" applyBorder="1" applyAlignment="1" applyProtection="1">
      <alignment wrapText="1"/>
      <protection/>
    </xf>
    <xf numFmtId="0" fontId="0" fillId="0" borderId="17" xfId="0" applyBorder="1" applyAlignment="1" applyProtection="1">
      <alignment/>
      <protection/>
    </xf>
    <xf numFmtId="0" fontId="0" fillId="0" borderId="18" xfId="0" applyBorder="1" applyAlignment="1" applyProtection="1">
      <alignment/>
      <protection/>
    </xf>
    <xf numFmtId="2" fontId="0" fillId="0" borderId="16" xfId="39" applyNumberFormat="1" applyFont="1" applyBorder="1" applyAlignment="1" applyProtection="1">
      <alignment/>
      <protection/>
    </xf>
    <xf numFmtId="0" fontId="0" fillId="0" borderId="19" xfId="0" applyBorder="1" applyAlignment="1" applyProtection="1">
      <alignment/>
      <protection/>
    </xf>
    <xf numFmtId="0" fontId="9" fillId="0" borderId="20" xfId="0" applyFont="1"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2" fontId="0" fillId="0" borderId="23" xfId="39" applyNumberFormat="1" applyFont="1" applyBorder="1" applyAlignment="1" applyProtection="1">
      <alignment/>
      <protection/>
    </xf>
    <xf numFmtId="0" fontId="9" fillId="0" borderId="0" xfId="0" applyFont="1"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3" fillId="0" borderId="25" xfId="0" applyFont="1" applyBorder="1" applyAlignment="1" applyProtection="1">
      <alignment/>
      <protection/>
    </xf>
    <xf numFmtId="0" fontId="0" fillId="0" borderId="26" xfId="0" applyBorder="1" applyAlignment="1" applyProtection="1">
      <alignment/>
      <protection/>
    </xf>
    <xf numFmtId="0" fontId="0" fillId="34" borderId="0" xfId="0" applyFill="1" applyAlignment="1">
      <alignment/>
    </xf>
    <xf numFmtId="0" fontId="13" fillId="0" borderId="0" xfId="38">
      <alignment/>
      <protection/>
    </xf>
    <xf numFmtId="0" fontId="1" fillId="35" borderId="27" xfId="38" applyFont="1" applyFill="1" applyBorder="1" applyAlignment="1">
      <alignment horizontal="center" readingOrder="2"/>
      <protection/>
    </xf>
    <xf numFmtId="0" fontId="1" fillId="35" borderId="27" xfId="38" applyFont="1" applyFill="1" applyBorder="1" applyAlignment="1">
      <alignment horizontal="right"/>
      <protection/>
    </xf>
    <xf numFmtId="0" fontId="1" fillId="35" borderId="28" xfId="38" applyFont="1" applyFill="1" applyBorder="1" applyAlignment="1">
      <alignment horizontal="center" readingOrder="2"/>
      <protection/>
    </xf>
    <xf numFmtId="0" fontId="1" fillId="35" borderId="28" xfId="38" applyFont="1" applyFill="1" applyBorder="1" applyAlignment="1">
      <alignment horizontal="right"/>
      <protection/>
    </xf>
    <xf numFmtId="0" fontId="8" fillId="35" borderId="27" xfId="38" applyFont="1" applyFill="1" applyBorder="1" applyAlignment="1">
      <alignment horizontal="center" readingOrder="1"/>
      <protection/>
    </xf>
    <xf numFmtId="0" fontId="8" fillId="35" borderId="29" xfId="38" applyFont="1" applyFill="1" applyBorder="1" applyAlignment="1">
      <alignment horizontal="center" readingOrder="1"/>
      <protection/>
    </xf>
    <xf numFmtId="0" fontId="8" fillId="35" borderId="28" xfId="38" applyFont="1" applyFill="1" applyBorder="1" applyAlignment="1">
      <alignment horizontal="center" readingOrder="1"/>
      <protection/>
    </xf>
    <xf numFmtId="0" fontId="8" fillId="35" borderId="28" xfId="38" applyFont="1" applyFill="1" applyBorder="1" applyAlignment="1">
      <alignment horizontal="center"/>
      <protection/>
    </xf>
    <xf numFmtId="2" fontId="3" fillId="0" borderId="16" xfId="38" applyNumberFormat="1" applyFont="1" applyBorder="1">
      <alignment/>
      <protection/>
    </xf>
    <xf numFmtId="14" fontId="3" fillId="0" borderId="16" xfId="38" applyNumberFormat="1" applyFont="1" applyBorder="1">
      <alignment/>
      <protection/>
    </xf>
    <xf numFmtId="0" fontId="3" fillId="0" borderId="0" xfId="38" applyFont="1" applyAlignment="1">
      <alignment horizontal="right" vertical="center" readingOrder="2"/>
      <protection/>
    </xf>
    <xf numFmtId="0" fontId="4" fillId="0" borderId="0" xfId="38" applyFont="1" applyAlignment="1">
      <alignment horizontal="right" vertical="center" readingOrder="2"/>
      <protection/>
    </xf>
    <xf numFmtId="1" fontId="0" fillId="0" borderId="0" xfId="0" applyNumberFormat="1" applyAlignment="1">
      <alignment/>
    </xf>
    <xf numFmtId="1" fontId="0" fillId="0" borderId="0" xfId="0" applyNumberFormat="1" applyAlignment="1" quotePrefix="1">
      <alignment/>
    </xf>
    <xf numFmtId="2" fontId="1" fillId="0" borderId="16" xfId="39" applyNumberFormat="1" applyFont="1" applyBorder="1" applyAlignment="1" applyProtection="1">
      <alignment/>
      <protection/>
    </xf>
    <xf numFmtId="0" fontId="0" fillId="0" borderId="0" xfId="0" applyAlignment="1">
      <alignment wrapText="1"/>
    </xf>
    <xf numFmtId="14" fontId="3" fillId="0" borderId="16" xfId="38" applyNumberFormat="1" applyFont="1" applyBorder="1" applyAlignment="1">
      <alignment horizontal="right"/>
      <protection/>
    </xf>
    <xf numFmtId="0" fontId="55" fillId="0" borderId="28" xfId="0" applyFont="1" applyBorder="1" applyAlignment="1">
      <alignment vertical="center" readingOrder="1"/>
    </xf>
    <xf numFmtId="0" fontId="55" fillId="0" borderId="28" xfId="0" applyFont="1" applyBorder="1" applyAlignment="1">
      <alignment vertical="center" wrapText="1" readingOrder="1"/>
    </xf>
    <xf numFmtId="0" fontId="56" fillId="35" borderId="28" xfId="38" applyFont="1" applyFill="1" applyBorder="1" applyAlignment="1">
      <alignment readingOrder="1"/>
      <protection/>
    </xf>
    <xf numFmtId="14" fontId="57" fillId="35" borderId="28" xfId="38" applyNumberFormat="1" applyFont="1" applyFill="1" applyBorder="1" applyAlignment="1">
      <alignment readingOrder="1"/>
      <protection/>
    </xf>
    <xf numFmtId="14" fontId="57" fillId="35" borderId="28" xfId="38" applyNumberFormat="1" applyFont="1" applyFill="1" applyBorder="1" applyAlignment="1">
      <alignment/>
      <protection/>
    </xf>
    <xf numFmtId="2" fontId="55" fillId="0" borderId="28" xfId="0" applyNumberFormat="1" applyFont="1" applyBorder="1" applyAlignment="1">
      <alignment vertical="center" wrapText="1" readingOrder="1"/>
    </xf>
    <xf numFmtId="0" fontId="2" fillId="0" borderId="0" xfId="0" applyFont="1" applyAlignment="1" applyProtection="1">
      <alignment wrapText="1"/>
      <protection/>
    </xf>
    <xf numFmtId="0" fontId="3" fillId="0" borderId="0" xfId="0" applyFont="1" applyAlignment="1" applyProtection="1">
      <alignment wrapText="1"/>
      <protection/>
    </xf>
    <xf numFmtId="0" fontId="5" fillId="36" borderId="30" xfId="0" applyFont="1" applyFill="1" applyBorder="1" applyAlignment="1" applyProtection="1">
      <alignment/>
      <protection/>
    </xf>
    <xf numFmtId="0" fontId="1" fillId="36" borderId="31" xfId="0" applyFont="1" applyFill="1" applyBorder="1" applyAlignment="1" applyProtection="1">
      <alignment/>
      <protection/>
    </xf>
    <xf numFmtId="0" fontId="1" fillId="36" borderId="32" xfId="0" applyFont="1" applyFill="1" applyBorder="1" applyAlignment="1" applyProtection="1">
      <alignment/>
      <protection/>
    </xf>
    <xf numFmtId="0" fontId="8" fillId="35" borderId="27" xfId="38" applyFont="1" applyFill="1" applyBorder="1" applyAlignment="1">
      <alignment horizontal="center" vertical="center" readingOrder="1"/>
      <protection/>
    </xf>
    <xf numFmtId="0" fontId="0" fillId="0" borderId="29" xfId="0" applyBorder="1" applyAlignment="1">
      <alignment horizontal="center" vertical="center" readingOrder="1"/>
    </xf>
    <xf numFmtId="0" fontId="0" fillId="0" borderId="28" xfId="0" applyBorder="1" applyAlignment="1">
      <alignment horizontal="center" vertical="center" readingOrder="1"/>
    </xf>
    <xf numFmtId="0" fontId="8" fillId="35" borderId="27" xfId="38" applyFont="1" applyFill="1" applyBorder="1" applyAlignment="1">
      <alignment horizontal="center" vertical="center" wrapText="1" readingOrder="1"/>
      <protection/>
    </xf>
    <xf numFmtId="0" fontId="0" fillId="0" borderId="29" xfId="0" applyBorder="1" applyAlignment="1">
      <alignment horizontal="center" vertical="center" wrapText="1" readingOrder="1"/>
    </xf>
    <xf numFmtId="0" fontId="0" fillId="0" borderId="28" xfId="0" applyBorder="1" applyAlignment="1">
      <alignment horizontal="center" vertical="center" wrapText="1" readingOrder="1"/>
    </xf>
    <xf numFmtId="0" fontId="8" fillId="35" borderId="27" xfId="38" applyFont="1" applyFill="1" applyBorder="1" applyAlignment="1">
      <alignment horizontal="center" vertical="center" wrapText="1"/>
      <protection/>
    </xf>
    <xf numFmtId="0" fontId="8" fillId="35" borderId="29" xfId="38" applyFont="1" applyFill="1" applyBorder="1" applyAlignment="1">
      <alignment horizontal="center" vertical="center" wrapText="1"/>
      <protection/>
    </xf>
    <xf numFmtId="0" fontId="14" fillId="0" borderId="33" xfId="38" applyFont="1" applyBorder="1" applyAlignment="1">
      <alignment horizontal="left" readingOrder="1"/>
      <protection/>
    </xf>
    <xf numFmtId="0" fontId="14" fillId="0" borderId="34" xfId="38" applyFont="1" applyBorder="1" applyAlignment="1">
      <alignment horizontal="left" readingOrder="1"/>
      <protection/>
    </xf>
    <xf numFmtId="0" fontId="15" fillId="0" borderId="34" xfId="38" applyFont="1" applyBorder="1" applyAlignment="1">
      <alignment horizontal="right" vertical="center" readingOrder="2"/>
      <protection/>
    </xf>
    <xf numFmtId="0" fontId="15" fillId="0" borderId="23" xfId="38" applyFont="1" applyBorder="1" applyAlignment="1">
      <alignment horizontal="right" vertical="center" readingOrder="2"/>
      <protection/>
    </xf>
    <xf numFmtId="0" fontId="1" fillId="35" borderId="27" xfId="38" applyFont="1" applyFill="1" applyBorder="1" applyAlignment="1">
      <alignment horizontal="center" vertical="center" readingOrder="2"/>
      <protection/>
    </xf>
    <xf numFmtId="0" fontId="0" fillId="0" borderId="28" xfId="0" applyBorder="1" applyAlignment="1">
      <alignment horizontal="center" vertical="center" readingOrder="2"/>
    </xf>
    <xf numFmtId="0" fontId="1" fillId="35" borderId="27" xfId="38" applyFont="1" applyFill="1" applyBorder="1" applyAlignment="1">
      <alignment horizontal="center" wrapText="1" readingOrder="2"/>
      <protection/>
    </xf>
    <xf numFmtId="0" fontId="1" fillId="35" borderId="28" xfId="38" applyFont="1" applyFill="1" applyBorder="1" applyAlignment="1">
      <alignment horizontal="center" wrapText="1" readingOrder="2"/>
      <protection/>
    </xf>
    <xf numFmtId="0" fontId="14" fillId="0" borderId="35" xfId="38" applyFont="1" applyBorder="1" applyAlignment="1">
      <alignment horizontal="left" readingOrder="1"/>
      <protection/>
    </xf>
    <xf numFmtId="0" fontId="15" fillId="0" borderId="0" xfId="38" applyFont="1" applyAlignment="1">
      <alignment horizontal="right" vertical="center" readingOrder="2"/>
      <protection/>
    </xf>
  </cellXfs>
  <cellStyles count="55">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2" xfId="34"/>
    <cellStyle name="Currency" xfId="35"/>
    <cellStyle name="Normal 2" xfId="36"/>
    <cellStyle name="Normal 3" xfId="37"/>
    <cellStyle name="Normal_Sheet1_2" xfId="38"/>
    <cellStyle name="Percent" xfId="39"/>
    <cellStyle name="Percent 2" xfId="40"/>
    <cellStyle name="הדגשה1" xfId="41"/>
    <cellStyle name="הדגשה2" xfId="42"/>
    <cellStyle name="הדגשה3" xfId="43"/>
    <cellStyle name="הדגשה4" xfId="44"/>
    <cellStyle name="הדגשה5" xfId="45"/>
    <cellStyle name="הדגשה6" xfId="46"/>
    <cellStyle name="Hyperlink" xfId="47"/>
    <cellStyle name="Followed Hyperlink" xfId="48"/>
    <cellStyle name="הערה" xfId="49"/>
    <cellStyle name="חישוב" xfId="50"/>
    <cellStyle name="טוב" xfId="51"/>
    <cellStyle name="טקסט אזהרה" xfId="52"/>
    <cellStyle name="טקסט הסברי" xfId="53"/>
    <cellStyle name="כותרת" xfId="54"/>
    <cellStyle name="כותרת 1" xfId="55"/>
    <cellStyle name="כותרת 2" xfId="56"/>
    <cellStyle name="כותרת 3" xfId="57"/>
    <cellStyle name="כותרת 4" xfId="58"/>
    <cellStyle name="Currency [0]" xfId="59"/>
    <cellStyle name="ניטראלי" xfId="60"/>
    <cellStyle name="סה&quot;כ" xfId="61"/>
    <cellStyle name="פלט" xfId="62"/>
    <cellStyle name="Comma [0]" xfId="63"/>
    <cellStyle name="קלט" xfId="64"/>
    <cellStyle name="רע" xfId="65"/>
    <cellStyle name="תא מסומן" xfId="66"/>
    <cellStyle name="תא מקוש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409575</xdr:rowOff>
    </xdr:from>
    <xdr:to>
      <xdr:col>2</xdr:col>
      <xdr:colOff>400050</xdr:colOff>
      <xdr:row>10</xdr:row>
      <xdr:rowOff>0</xdr:rowOff>
    </xdr:to>
    <xdr:sp>
      <xdr:nvSpPr>
        <xdr:cNvPr id="1" name="Rectangle 1"/>
        <xdr:cNvSpPr>
          <a:spLocks/>
        </xdr:cNvSpPr>
      </xdr:nvSpPr>
      <xdr:spPr>
        <a:xfrm>
          <a:off x="323850" y="1838325"/>
          <a:ext cx="866775" cy="552450"/>
        </a:xfrm>
        <a:prstGeom prst="rect">
          <a:avLst/>
        </a:prstGeom>
        <a:solidFill>
          <a:srgbClr val="FFFFFF"/>
        </a:solidFill>
        <a:ln w="9525" cmpd="sng">
          <a:solidFill>
            <a:srgbClr val="000000"/>
          </a:solidFill>
          <a:headEnd type="none"/>
          <a:tailEnd type="none"/>
        </a:ln>
      </xdr:spPr>
      <xdr:txBody>
        <a:bodyPr vertOverflow="clip" wrap="square" lIns="0" tIns="22860" rIns="27432" bIns="0"/>
        <a:p>
          <a:pPr algn="r">
            <a:defRPr/>
          </a:pPr>
          <a:r>
            <a:rPr lang="en-US" cap="none" sz="1000" b="0" i="0" u="none" baseline="0">
              <a:solidFill>
                <a:srgbClr val="000000"/>
              </a:solidFill>
              <a:latin typeface="Arial"/>
              <a:ea typeface="Arial"/>
              <a:cs typeface="Arial"/>
            </a:rPr>
            <a:t>רשום את הריבית האפקטיבית*</a:t>
          </a:r>
        </a:p>
      </xdr:txBody>
    </xdr:sp>
    <xdr:clientData/>
  </xdr:twoCellAnchor>
  <xdr:twoCellAnchor>
    <xdr:from>
      <xdr:col>2</xdr:col>
      <xdr:colOff>400050</xdr:colOff>
      <xdr:row>8</xdr:row>
      <xdr:rowOff>57150</xdr:rowOff>
    </xdr:from>
    <xdr:to>
      <xdr:col>3</xdr:col>
      <xdr:colOff>581025</xdr:colOff>
      <xdr:row>8</xdr:row>
      <xdr:rowOff>76200</xdr:rowOff>
    </xdr:to>
    <xdr:sp>
      <xdr:nvSpPr>
        <xdr:cNvPr id="2" name="Line 2"/>
        <xdr:cNvSpPr>
          <a:spLocks/>
        </xdr:cNvSpPr>
      </xdr:nvSpPr>
      <xdr:spPr>
        <a:xfrm flipH="1">
          <a:off x="1190625" y="2114550"/>
          <a:ext cx="79057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12</xdr:row>
      <xdr:rowOff>381000</xdr:rowOff>
    </xdr:from>
    <xdr:to>
      <xdr:col>2</xdr:col>
      <xdr:colOff>352425</xdr:colOff>
      <xdr:row>14</xdr:row>
      <xdr:rowOff>152400</xdr:rowOff>
    </xdr:to>
    <xdr:sp>
      <xdr:nvSpPr>
        <xdr:cNvPr id="3" name="Rectangle 3"/>
        <xdr:cNvSpPr>
          <a:spLocks/>
        </xdr:cNvSpPr>
      </xdr:nvSpPr>
      <xdr:spPr>
        <a:xfrm>
          <a:off x="276225" y="3162300"/>
          <a:ext cx="866775" cy="561975"/>
        </a:xfrm>
        <a:prstGeom prst="rect">
          <a:avLst/>
        </a:prstGeom>
        <a:solidFill>
          <a:srgbClr val="FFFFFF"/>
        </a:solidFill>
        <a:ln w="9525" cmpd="sng">
          <a:solidFill>
            <a:srgbClr val="000000"/>
          </a:solidFill>
          <a:headEnd type="none"/>
          <a:tailEnd type="none"/>
        </a:ln>
      </xdr:spPr>
      <xdr:txBody>
        <a:bodyPr vertOverflow="clip" wrap="square" lIns="0" tIns="22860" rIns="27432" bIns="0"/>
        <a:p>
          <a:pPr algn="r">
            <a:defRPr/>
          </a:pPr>
          <a:r>
            <a:rPr lang="en-US" cap="none" sz="1000" b="0" i="0" u="none" baseline="0">
              <a:solidFill>
                <a:srgbClr val="000000"/>
              </a:solidFill>
              <a:latin typeface="Arial"/>
              <a:ea typeface="Arial"/>
              <a:cs typeface="Arial"/>
            </a:rPr>
            <a:t>רשום את הריבית הנומינלית*</a:t>
          </a:r>
        </a:p>
      </xdr:txBody>
    </xdr:sp>
    <xdr:clientData/>
  </xdr:twoCellAnchor>
  <xdr:twoCellAnchor>
    <xdr:from>
      <xdr:col>2</xdr:col>
      <xdr:colOff>400050</xdr:colOff>
      <xdr:row>13</xdr:row>
      <xdr:rowOff>95250</xdr:rowOff>
    </xdr:from>
    <xdr:to>
      <xdr:col>4</xdr:col>
      <xdr:colOff>19050</xdr:colOff>
      <xdr:row>13</xdr:row>
      <xdr:rowOff>104775</xdr:rowOff>
    </xdr:to>
    <xdr:sp>
      <xdr:nvSpPr>
        <xdr:cNvPr id="4" name="Line 4"/>
        <xdr:cNvSpPr>
          <a:spLocks/>
        </xdr:cNvSpPr>
      </xdr:nvSpPr>
      <xdr:spPr>
        <a:xfrm flipH="1" flipV="1">
          <a:off x="1190625" y="3505200"/>
          <a:ext cx="8382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00;&#1493;&#1495;&#1493;&#1514;%20&#1500;&#1506;&#1500;&#1497;&#1497;&#1492;%20&#1500;&#1488;&#1497;&#1504;&#1496;&#1512;&#1504;&#1496;\&#1511;&#1489;&#1510;&#1497;%20&#1488;&#1511;&#1505;&#1500;%20&#1502;&#1514;&#1499;&#1493;&#1504;&#1514;%20&#1497;&#1513;&#1504;&#1492;\mashf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לוואות שניתנו מ-01.03.2013"/>
      <sheetName val="הלוואות שניתנו עד-28.02.2013"/>
    </sheetNames>
    <sheetDataSet>
      <sheetData sheetId="0">
        <row r="9">
          <cell r="J9">
            <v>42916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8"/>
  <sheetViews>
    <sheetView zoomScalePageLayoutView="0" workbookViewId="0" topLeftCell="A1">
      <selection activeCell="C12" sqref="C12"/>
    </sheetView>
  </sheetViews>
  <sheetFormatPr defaultColWidth="9.140625" defaultRowHeight="12.75"/>
  <cols>
    <col min="1" max="1" width="12.28125" style="0" bestFit="1" customWidth="1"/>
    <col min="2" max="2" width="11.140625" style="0" customWidth="1"/>
    <col min="3" max="3" width="10.7109375" style="0" bestFit="1" customWidth="1"/>
    <col min="4" max="6" width="11.7109375" style="0" bestFit="1" customWidth="1"/>
    <col min="7" max="7" width="11.140625" style="0" customWidth="1"/>
    <col min="8" max="9" width="10.140625" style="0" bestFit="1" customWidth="1"/>
    <col min="11" max="11" width="11.00390625" style="0" bestFit="1" customWidth="1"/>
    <col min="12" max="12" width="14.28125" style="0" bestFit="1" customWidth="1"/>
    <col min="13" max="15" width="11.7109375" style="0" bestFit="1" customWidth="1"/>
  </cols>
  <sheetData>
    <row r="1" spans="1:7" ht="12.75">
      <c r="A1" t="s">
        <v>42</v>
      </c>
      <c r="B1" t="s">
        <v>48</v>
      </c>
      <c r="C1" t="s">
        <v>47</v>
      </c>
      <c r="D1" t="s">
        <v>46</v>
      </c>
      <c r="E1" t="s">
        <v>45</v>
      </c>
      <c r="F1" t="s">
        <v>44</v>
      </c>
      <c r="G1" t="s">
        <v>43</v>
      </c>
    </row>
    <row r="2" spans="1:7" ht="12.75">
      <c r="A2" s="41" t="e">
        <f>#REF!</f>
        <v>#REF!</v>
      </c>
      <c r="B2" t="s">
        <v>18</v>
      </c>
      <c r="C2" t="s">
        <v>61</v>
      </c>
      <c r="D2" t="s">
        <v>62</v>
      </c>
      <c r="E2" t="s">
        <v>63</v>
      </c>
      <c r="F2" t="s">
        <v>64</v>
      </c>
      <c r="G2" t="s">
        <v>65</v>
      </c>
    </row>
    <row r="3" spans="2:7" ht="12.75">
      <c r="B3">
        <f>5*12</f>
        <v>60</v>
      </c>
      <c r="C3">
        <f>12*10</f>
        <v>120</v>
      </c>
      <c r="D3">
        <f>15*12</f>
        <v>180</v>
      </c>
      <c r="E3">
        <f>20*12</f>
        <v>240</v>
      </c>
      <c r="F3">
        <f>25*12</f>
        <v>300</v>
      </c>
      <c r="G3">
        <f>99*12</f>
        <v>1188</v>
      </c>
    </row>
    <row r="4" spans="2:4" ht="12.75">
      <c r="B4" t="e">
        <f>MATCH(A2,B3:G3,0)</f>
        <v>#REF!</v>
      </c>
      <c r="C4" s="40" t="e">
        <f>IF(A2&lt;B3,1,IF(A2&gt;G3,6,IF(ISERROR(B4),MATCH(A2,B3:G3,1)+1,B4)))</f>
        <v>#REF!</v>
      </c>
      <c r="D4" t="e">
        <f ca="1">OFFSET(A6,0,C4,1,1)</f>
        <v>#REF!</v>
      </c>
    </row>
    <row r="6" spans="2:7" ht="12.75">
      <c r="B6">
        <f ca="1" t="shared" si="0" ref="B6:G6">INDIRECT($A$1&amp;"!"&amp;B1)</f>
        <v>3.4</v>
      </c>
      <c r="C6">
        <f ca="1" t="shared" si="0"/>
        <v>3.22</v>
      </c>
      <c r="D6">
        <f ca="1" t="shared" si="0"/>
        <v>3.41</v>
      </c>
      <c r="E6">
        <f ca="1" t="shared" si="0"/>
        <v>3.89</v>
      </c>
      <c r="F6">
        <f ca="1" t="shared" si="0"/>
        <v>4.03</v>
      </c>
      <c r="G6">
        <f ca="1" t="shared" si="0"/>
        <v>4</v>
      </c>
    </row>
    <row r="7" spans="2:7" ht="102">
      <c r="B7" s="43" t="s">
        <v>66</v>
      </c>
      <c r="C7" s="43" t="s">
        <v>67</v>
      </c>
      <c r="D7" s="43" t="s">
        <v>68</v>
      </c>
      <c r="E7" s="43" t="s">
        <v>69</v>
      </c>
      <c r="F7" s="43" t="s">
        <v>70</v>
      </c>
      <c r="G7" s="43" t="s">
        <v>71</v>
      </c>
    </row>
    <row r="8" ht="12.75">
      <c r="K8" s="40"/>
    </row>
  </sheetData>
  <sheetProtection/>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42"/>
  <sheetViews>
    <sheetView rightToLeft="1" zoomScalePageLayoutView="0" workbookViewId="0" topLeftCell="A1">
      <selection activeCell="F9" sqref="F9"/>
    </sheetView>
  </sheetViews>
  <sheetFormatPr defaultColWidth="0" defaultRowHeight="12.75"/>
  <cols>
    <col min="1" max="1" width="2.7109375" style="0" customWidth="1"/>
    <col min="2" max="6" width="9.140625" style="0" customWidth="1"/>
    <col min="7" max="7" width="18.7109375" style="0" customWidth="1"/>
    <col min="8" max="8" width="24.140625" style="0" customWidth="1"/>
    <col min="9" max="9" width="1.8515625" style="0" customWidth="1"/>
    <col min="10" max="16384" width="0" style="0" hidden="1" customWidth="1"/>
  </cols>
  <sheetData>
    <row r="1" spans="1:9" ht="12.75">
      <c r="A1" s="1"/>
      <c r="B1" s="2" t="s">
        <v>0</v>
      </c>
      <c r="C1" s="2"/>
      <c r="D1" s="2"/>
      <c r="E1" s="2"/>
      <c r="F1" s="2"/>
      <c r="G1" s="2"/>
      <c r="H1" s="1"/>
      <c r="I1" s="1"/>
    </row>
    <row r="2" spans="1:9" ht="24.75" customHeight="1">
      <c r="A2" s="1"/>
      <c r="B2" s="51" t="s">
        <v>1</v>
      </c>
      <c r="C2" s="52"/>
      <c r="D2" s="52"/>
      <c r="E2" s="52"/>
      <c r="F2" s="52"/>
      <c r="G2" s="52"/>
      <c r="H2" s="52"/>
      <c r="I2" s="1"/>
    </row>
    <row r="3" spans="1:9" ht="24.75" customHeight="1">
      <c r="A3" s="1"/>
      <c r="B3" s="51" t="s">
        <v>2</v>
      </c>
      <c r="C3" s="52"/>
      <c r="D3" s="52"/>
      <c r="E3" s="52"/>
      <c r="F3" s="52"/>
      <c r="G3" s="52"/>
      <c r="H3" s="52"/>
      <c r="I3" s="1"/>
    </row>
    <row r="4" spans="1:9" ht="9.75" customHeight="1">
      <c r="A4" s="1"/>
      <c r="B4" s="1"/>
      <c r="C4" s="3"/>
      <c r="D4" s="3"/>
      <c r="E4" s="3"/>
      <c r="F4" s="3"/>
      <c r="G4" s="4" t="s">
        <v>3</v>
      </c>
      <c r="H4" s="3"/>
      <c r="I4" s="1"/>
    </row>
    <row r="5" spans="1:9" ht="8.25" customHeight="1" thickBot="1">
      <c r="A5" s="1"/>
      <c r="B5" s="5"/>
      <c r="C5" s="5"/>
      <c r="D5" s="5"/>
      <c r="E5" s="5"/>
      <c r="F5" s="5"/>
      <c r="G5" s="5"/>
      <c r="H5" s="5"/>
      <c r="I5" s="5"/>
    </row>
    <row r="6" spans="1:9" ht="14.25" thickBot="1" thickTop="1">
      <c r="A6" s="1"/>
      <c r="B6" s="6"/>
      <c r="C6" s="7"/>
      <c r="D6" s="7"/>
      <c r="E6" s="7"/>
      <c r="F6" s="7"/>
      <c r="G6" s="7"/>
      <c r="H6" s="8"/>
      <c r="I6" s="5"/>
    </row>
    <row r="7" spans="1:9" ht="18" thickTop="1">
      <c r="A7" s="1"/>
      <c r="B7" s="9"/>
      <c r="C7" s="5"/>
      <c r="D7" s="53" t="s">
        <v>4</v>
      </c>
      <c r="E7" s="54"/>
      <c r="F7" s="54"/>
      <c r="G7" s="55"/>
      <c r="H7" s="10"/>
      <c r="I7" s="5"/>
    </row>
    <row r="8" spans="1:9" ht="49.5">
      <c r="A8" s="1"/>
      <c r="B8" s="9"/>
      <c r="C8" s="5"/>
      <c r="D8" s="11"/>
      <c r="E8" s="12" t="s">
        <v>5</v>
      </c>
      <c r="F8" s="12" t="s">
        <v>6</v>
      </c>
      <c r="G8" s="13"/>
      <c r="H8" s="10"/>
      <c r="I8" s="5"/>
    </row>
    <row r="9" spans="1:9" ht="12.75">
      <c r="A9" s="1"/>
      <c r="B9" s="9"/>
      <c r="C9" s="5"/>
      <c r="D9" s="14"/>
      <c r="E9" s="42" t="e">
        <f>Sheet1!D4</f>
        <v>#REF!</v>
      </c>
      <c r="F9" s="15" t="e">
        <f>(((E9/100+1)^(1/12)-1)*12)*100</f>
        <v>#REF!</v>
      </c>
      <c r="G9" s="16"/>
      <c r="H9" s="10"/>
      <c r="I9" s="5"/>
    </row>
    <row r="10" spans="1:9" ht="13.5" thickBot="1">
      <c r="A10" s="1"/>
      <c r="B10" s="9"/>
      <c r="C10" s="5"/>
      <c r="D10" s="17" t="s">
        <v>7</v>
      </c>
      <c r="E10" s="18"/>
      <c r="F10" s="18"/>
      <c r="G10" s="19"/>
      <c r="H10" s="10"/>
      <c r="I10" s="5"/>
    </row>
    <row r="11" spans="1:9" ht="14.25" thickBot="1" thickTop="1">
      <c r="A11" s="1"/>
      <c r="B11" s="9"/>
      <c r="C11" s="5"/>
      <c r="D11" s="5"/>
      <c r="E11" s="5"/>
      <c r="F11" s="5"/>
      <c r="G11" s="5"/>
      <c r="H11" s="10"/>
      <c r="I11" s="5"/>
    </row>
    <row r="12" spans="1:9" ht="16.5" thickTop="1">
      <c r="A12" s="1"/>
      <c r="B12" s="9"/>
      <c r="C12" s="5"/>
      <c r="D12" s="53" t="s">
        <v>8</v>
      </c>
      <c r="E12" s="54"/>
      <c r="F12" s="54"/>
      <c r="G12" s="55"/>
      <c r="H12" s="10"/>
      <c r="I12" s="5"/>
    </row>
    <row r="13" spans="1:9" ht="49.5">
      <c r="A13" s="1"/>
      <c r="B13" s="9"/>
      <c r="C13" s="5"/>
      <c r="D13" s="11"/>
      <c r="E13" s="12" t="s">
        <v>6</v>
      </c>
      <c r="F13" s="12" t="s">
        <v>5</v>
      </c>
      <c r="G13" s="13"/>
      <c r="H13" s="10"/>
      <c r="I13" s="5"/>
    </row>
    <row r="14" spans="1:9" ht="12.75">
      <c r="A14" s="1"/>
      <c r="B14" s="9"/>
      <c r="C14" s="5"/>
      <c r="D14" s="14"/>
      <c r="E14" s="42" t="e">
        <f>F9</f>
        <v>#REF!</v>
      </c>
      <c r="F14" s="20" t="e">
        <f>((1+E14/100/12)^12-1)*100</f>
        <v>#REF!</v>
      </c>
      <c r="G14" s="16"/>
      <c r="H14" s="10"/>
      <c r="I14" s="5"/>
    </row>
    <row r="15" spans="1:9" ht="13.5" thickBot="1">
      <c r="A15" s="1"/>
      <c r="B15" s="9"/>
      <c r="C15" s="5"/>
      <c r="D15" s="17" t="s">
        <v>7</v>
      </c>
      <c r="E15" s="18"/>
      <c r="F15" s="18"/>
      <c r="G15" s="19"/>
      <c r="H15" s="10"/>
      <c r="I15" s="5"/>
    </row>
    <row r="16" spans="1:9" ht="13.5" thickTop="1">
      <c r="A16" s="1"/>
      <c r="B16" s="9"/>
      <c r="C16" s="5"/>
      <c r="D16" s="21"/>
      <c r="E16" s="5"/>
      <c r="F16" s="5"/>
      <c r="G16" s="5"/>
      <c r="H16" s="10"/>
      <c r="I16" s="5"/>
    </row>
    <row r="17" spans="1:9" ht="13.5" thickBot="1">
      <c r="A17" s="1"/>
      <c r="B17" s="22"/>
      <c r="C17" s="23" t="s">
        <v>9</v>
      </c>
      <c r="D17" s="24" t="s">
        <v>10</v>
      </c>
      <c r="E17" s="23"/>
      <c r="F17" s="23"/>
      <c r="G17" s="23"/>
      <c r="H17" s="25"/>
      <c r="I17" s="5"/>
    </row>
    <row r="18" spans="1:9" ht="13.5" thickTop="1">
      <c r="A18" s="26"/>
      <c r="B18" s="26"/>
      <c r="C18" s="26"/>
      <c r="D18" s="26"/>
      <c r="E18" s="26"/>
      <c r="F18" s="26"/>
      <c r="G18" s="26"/>
      <c r="H18" s="26"/>
      <c r="I18" s="26"/>
    </row>
    <row r="19" spans="1:9" ht="12.75">
      <c r="A19" s="26"/>
      <c r="B19" s="26"/>
      <c r="C19" s="26"/>
      <c r="D19" s="26"/>
      <c r="E19" s="26"/>
      <c r="F19" s="26"/>
      <c r="G19" s="26"/>
      <c r="H19" s="26"/>
      <c r="I19" s="26"/>
    </row>
    <row r="20" spans="1:9" ht="12.75">
      <c r="A20" s="26"/>
      <c r="B20" s="26"/>
      <c r="C20" s="26"/>
      <c r="D20" s="26"/>
      <c r="E20" s="26"/>
      <c r="F20" s="26"/>
      <c r="G20" s="26"/>
      <c r="H20" s="26"/>
      <c r="I20" s="26"/>
    </row>
    <row r="21" spans="1:9" ht="12.75">
      <c r="A21" s="26"/>
      <c r="B21" s="26"/>
      <c r="C21" s="26"/>
      <c r="D21" s="26"/>
      <c r="E21" s="26"/>
      <c r="F21" s="26"/>
      <c r="G21" s="26"/>
      <c r="H21" s="26"/>
      <c r="I21" s="26"/>
    </row>
    <row r="22" spans="1:9" ht="12.75">
      <c r="A22" s="26"/>
      <c r="B22" s="26"/>
      <c r="C22" s="26"/>
      <c r="D22" s="26"/>
      <c r="E22" s="26"/>
      <c r="F22" s="26"/>
      <c r="G22" s="26"/>
      <c r="H22" s="26"/>
      <c r="I22" s="26"/>
    </row>
    <row r="23" spans="1:9" ht="12.75">
      <c r="A23" s="26"/>
      <c r="B23" s="26"/>
      <c r="C23" s="26"/>
      <c r="D23" s="26"/>
      <c r="E23" s="26"/>
      <c r="F23" s="26"/>
      <c r="G23" s="26"/>
      <c r="H23" s="26"/>
      <c r="I23" s="26"/>
    </row>
    <row r="24" spans="1:9" ht="12.75">
      <c r="A24" s="26"/>
      <c r="B24" s="26"/>
      <c r="C24" s="26"/>
      <c r="D24" s="26"/>
      <c r="E24" s="26"/>
      <c r="F24" s="26"/>
      <c r="G24" s="26"/>
      <c r="H24" s="26"/>
      <c r="I24" s="26"/>
    </row>
    <row r="25" spans="1:9" ht="12.75">
      <c r="A25" s="26"/>
      <c r="B25" s="26"/>
      <c r="C25" s="26"/>
      <c r="D25" s="26"/>
      <c r="E25" s="26"/>
      <c r="F25" s="26"/>
      <c r="G25" s="26"/>
      <c r="H25" s="26"/>
      <c r="I25" s="26"/>
    </row>
    <row r="26" spans="1:9" ht="12.75">
      <c r="A26" s="26"/>
      <c r="B26" s="26"/>
      <c r="C26" s="26"/>
      <c r="D26" s="26"/>
      <c r="E26" s="26"/>
      <c r="F26" s="26"/>
      <c r="G26" s="26"/>
      <c r="H26" s="26"/>
      <c r="I26" s="26"/>
    </row>
    <row r="27" spans="1:9" ht="12.75">
      <c r="A27" s="26"/>
      <c r="B27" s="26"/>
      <c r="C27" s="26"/>
      <c r="D27" s="26"/>
      <c r="E27" s="26"/>
      <c r="F27" s="26"/>
      <c r="G27" s="26"/>
      <c r="H27" s="26"/>
      <c r="I27" s="26"/>
    </row>
    <row r="28" spans="1:9" ht="12.75">
      <c r="A28" s="26"/>
      <c r="B28" s="26"/>
      <c r="C28" s="26"/>
      <c r="D28" s="26"/>
      <c r="E28" s="26"/>
      <c r="F28" s="26"/>
      <c r="G28" s="26"/>
      <c r="H28" s="26"/>
      <c r="I28" s="26"/>
    </row>
    <row r="29" spans="1:9" ht="12.75">
      <c r="A29" s="26"/>
      <c r="B29" s="26"/>
      <c r="C29" s="26"/>
      <c r="D29" s="26"/>
      <c r="E29" s="26"/>
      <c r="F29" s="26"/>
      <c r="G29" s="26"/>
      <c r="H29" s="26"/>
      <c r="I29" s="26"/>
    </row>
    <row r="30" spans="1:9" ht="12.75">
      <c r="A30" s="26"/>
      <c r="B30" s="26"/>
      <c r="C30" s="26"/>
      <c r="D30" s="26"/>
      <c r="E30" s="26"/>
      <c r="F30" s="26"/>
      <c r="G30" s="26"/>
      <c r="H30" s="26"/>
      <c r="I30" s="26"/>
    </row>
    <row r="31" spans="1:9" ht="12.75">
      <c r="A31" s="26"/>
      <c r="B31" s="26"/>
      <c r="C31" s="26"/>
      <c r="D31" s="26"/>
      <c r="E31" s="26"/>
      <c r="F31" s="26"/>
      <c r="G31" s="26"/>
      <c r="H31" s="26"/>
      <c r="I31" s="26"/>
    </row>
    <row r="32" spans="1:9" ht="12.75">
      <c r="A32" s="26"/>
      <c r="B32" s="26"/>
      <c r="C32" s="26"/>
      <c r="D32" s="26"/>
      <c r="E32" s="26"/>
      <c r="F32" s="26"/>
      <c r="G32" s="26"/>
      <c r="H32" s="26"/>
      <c r="I32" s="26"/>
    </row>
    <row r="33" spans="1:9" ht="12.75">
      <c r="A33" s="26"/>
      <c r="B33" s="26"/>
      <c r="C33" s="26"/>
      <c r="D33" s="26"/>
      <c r="E33" s="26"/>
      <c r="F33" s="26"/>
      <c r="G33" s="26"/>
      <c r="H33" s="26"/>
      <c r="I33" s="26"/>
    </row>
    <row r="34" spans="1:9" ht="12.75">
      <c r="A34" s="26"/>
      <c r="B34" s="26"/>
      <c r="C34" s="26"/>
      <c r="D34" s="26"/>
      <c r="E34" s="26"/>
      <c r="F34" s="26"/>
      <c r="G34" s="26"/>
      <c r="H34" s="26"/>
      <c r="I34" s="26"/>
    </row>
    <row r="35" spans="1:9" ht="12.75">
      <c r="A35" s="26"/>
      <c r="B35" s="26"/>
      <c r="C35" s="26"/>
      <c r="D35" s="26"/>
      <c r="E35" s="26"/>
      <c r="F35" s="26"/>
      <c r="G35" s="26"/>
      <c r="H35" s="26"/>
      <c r="I35" s="26"/>
    </row>
    <row r="36" spans="1:9" ht="12.75">
      <c r="A36" s="26"/>
      <c r="B36" s="26"/>
      <c r="C36" s="26"/>
      <c r="D36" s="26"/>
      <c r="E36" s="26"/>
      <c r="F36" s="26"/>
      <c r="G36" s="26"/>
      <c r="H36" s="26"/>
      <c r="I36" s="26"/>
    </row>
    <row r="37" spans="1:9" ht="12.75">
      <c r="A37" s="26"/>
      <c r="B37" s="26"/>
      <c r="C37" s="26"/>
      <c r="D37" s="26"/>
      <c r="E37" s="26"/>
      <c r="F37" s="26"/>
      <c r="G37" s="26"/>
      <c r="H37" s="26"/>
      <c r="I37" s="26"/>
    </row>
    <row r="38" spans="1:9" ht="12.75">
      <c r="A38" s="26"/>
      <c r="B38" s="26"/>
      <c r="C38" s="26"/>
      <c r="D38" s="26"/>
      <c r="E38" s="26"/>
      <c r="F38" s="26"/>
      <c r="G38" s="26"/>
      <c r="H38" s="26"/>
      <c r="I38" s="26"/>
    </row>
    <row r="39" spans="1:9" ht="12.75">
      <c r="A39" s="26"/>
      <c r="B39" s="26"/>
      <c r="C39" s="26"/>
      <c r="D39" s="26"/>
      <c r="E39" s="26"/>
      <c r="F39" s="26"/>
      <c r="G39" s="26"/>
      <c r="H39" s="26"/>
      <c r="I39" s="26"/>
    </row>
    <row r="40" spans="1:9" ht="12.75">
      <c r="A40" s="26"/>
      <c r="B40" s="26"/>
      <c r="C40" s="26"/>
      <c r="D40" s="26"/>
      <c r="E40" s="26"/>
      <c r="F40" s="26"/>
      <c r="G40" s="26"/>
      <c r="H40" s="26"/>
      <c r="I40" s="26"/>
    </row>
    <row r="41" spans="1:9" ht="12.75">
      <c r="A41" s="26"/>
      <c r="B41" s="26"/>
      <c r="C41" s="26"/>
      <c r="D41" s="26"/>
      <c r="E41" s="26"/>
      <c r="F41" s="26"/>
      <c r="G41" s="26"/>
      <c r="H41" s="26"/>
      <c r="I41" s="26"/>
    </row>
    <row r="42" spans="1:9" ht="12.75">
      <c r="A42" s="26"/>
      <c r="B42" s="26"/>
      <c r="C42" s="26"/>
      <c r="D42" s="26"/>
      <c r="E42" s="26"/>
      <c r="F42" s="26"/>
      <c r="G42" s="26"/>
      <c r="H42" s="26"/>
      <c r="I42" s="26"/>
    </row>
  </sheetData>
  <sheetProtection sheet="1" objects="1" scenarios="1"/>
  <mergeCells count="4">
    <mergeCell ref="B2:H2"/>
    <mergeCell ref="B3:H3"/>
    <mergeCell ref="D7:G7"/>
    <mergeCell ref="D12:G12"/>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140" r:id="rId2"/>
  <drawing r:id="rId1"/>
</worksheet>
</file>

<file path=xl/worksheets/sheet3.xml><?xml version="1.0" encoding="utf-8"?>
<worksheet xmlns="http://schemas.openxmlformats.org/spreadsheetml/2006/main" xmlns:r="http://schemas.openxmlformats.org/officeDocument/2006/relationships">
  <dimension ref="A1:N84"/>
  <sheetViews>
    <sheetView tabSelected="1" zoomScalePageLayoutView="0" workbookViewId="0" topLeftCell="A1">
      <selection activeCell="B7" sqref="B7"/>
    </sheetView>
  </sheetViews>
  <sheetFormatPr defaultColWidth="9.140625" defaultRowHeight="12.75"/>
  <cols>
    <col min="1" max="1" width="11.421875" style="27" customWidth="1"/>
    <col min="2" max="2" width="13.421875" style="27" customWidth="1"/>
    <col min="3" max="3" width="15.28125" style="27" customWidth="1"/>
    <col min="4" max="4" width="14.7109375" style="27" customWidth="1"/>
    <col min="5" max="5" width="12.57421875" style="27" customWidth="1"/>
    <col min="6" max="6" width="13.140625" style="27" customWidth="1"/>
    <col min="7" max="7" width="12.421875" style="27" customWidth="1"/>
    <col min="8" max="8" width="12.7109375" style="27" customWidth="1"/>
    <col min="9" max="9" width="14.140625" style="27" customWidth="1"/>
  </cols>
  <sheetData>
    <row r="1" spans="1:11" s="27" customFormat="1" ht="24.75" customHeight="1">
      <c r="A1" s="64" t="s">
        <v>49</v>
      </c>
      <c r="B1" s="65"/>
      <c r="C1" s="65"/>
      <c r="D1" s="65"/>
      <c r="E1" s="66" t="s">
        <v>50</v>
      </c>
      <c r="F1" s="66"/>
      <c r="G1" s="66"/>
      <c r="H1" s="66"/>
      <c r="I1" s="67"/>
      <c r="K1" s="27" t="s">
        <v>11</v>
      </c>
    </row>
    <row r="2" spans="1:9" ht="12.75">
      <c r="A2" s="68" t="s">
        <v>12</v>
      </c>
      <c r="B2" s="28" t="s">
        <v>55</v>
      </c>
      <c r="C2" s="28" t="s">
        <v>54</v>
      </c>
      <c r="D2" s="28" t="s">
        <v>53</v>
      </c>
      <c r="E2" s="28" t="s">
        <v>52</v>
      </c>
      <c r="F2" s="28" t="s">
        <v>51</v>
      </c>
      <c r="G2" s="28" t="s">
        <v>18</v>
      </c>
      <c r="H2" s="70" t="s">
        <v>19</v>
      </c>
      <c r="I2" s="29" t="s">
        <v>20</v>
      </c>
    </row>
    <row r="3" spans="1:9" ht="12.75">
      <c r="A3" s="69"/>
      <c r="B3" s="30" t="s">
        <v>21</v>
      </c>
      <c r="C3" s="30" t="s">
        <v>22</v>
      </c>
      <c r="D3" s="30" t="s">
        <v>22</v>
      </c>
      <c r="E3" s="30" t="s">
        <v>23</v>
      </c>
      <c r="F3" s="30" t="s">
        <v>24</v>
      </c>
      <c r="G3" s="30"/>
      <c r="H3" s="71"/>
      <c r="I3" s="31" t="s">
        <v>26</v>
      </c>
    </row>
    <row r="4" spans="1:9" ht="12.75">
      <c r="A4" s="56" t="s">
        <v>27</v>
      </c>
      <c r="B4" s="59" t="s">
        <v>60</v>
      </c>
      <c r="C4" s="32" t="s">
        <v>59</v>
      </c>
      <c r="D4" s="32" t="s">
        <v>58</v>
      </c>
      <c r="E4" s="32" t="s">
        <v>57</v>
      </c>
      <c r="F4" s="32" t="s">
        <v>56</v>
      </c>
      <c r="G4" s="32" t="s">
        <v>33</v>
      </c>
      <c r="H4" s="32" t="s">
        <v>34</v>
      </c>
      <c r="I4" s="62" t="s">
        <v>35</v>
      </c>
    </row>
    <row r="5" spans="1:9" ht="12.75">
      <c r="A5" s="57"/>
      <c r="B5" s="60"/>
      <c r="C5" s="33" t="s">
        <v>36</v>
      </c>
      <c r="D5" s="33" t="s">
        <v>36</v>
      </c>
      <c r="E5" s="33" t="s">
        <v>36</v>
      </c>
      <c r="F5" s="33" t="s">
        <v>36</v>
      </c>
      <c r="G5" s="33" t="s">
        <v>37</v>
      </c>
      <c r="H5" s="33" t="s">
        <v>38</v>
      </c>
      <c r="I5" s="63"/>
    </row>
    <row r="6" spans="1:9" ht="12.75">
      <c r="A6" s="58"/>
      <c r="B6" s="61"/>
      <c r="C6" s="34"/>
      <c r="D6" s="34"/>
      <c r="E6" s="34" t="s">
        <v>11</v>
      </c>
      <c r="F6" s="34" t="s">
        <v>11</v>
      </c>
      <c r="G6" s="34" t="s">
        <v>39</v>
      </c>
      <c r="H6" s="34" t="s">
        <v>40</v>
      </c>
      <c r="I6" s="35" t="s">
        <v>41</v>
      </c>
    </row>
    <row r="7" spans="1:9" ht="12.75">
      <c r="A7" s="45">
        <v>3.56</v>
      </c>
      <c r="B7" s="50">
        <v>4</v>
      </c>
      <c r="C7" s="47">
        <v>4.03</v>
      </c>
      <c r="D7" s="47">
        <v>3.89</v>
      </c>
      <c r="E7" s="47">
        <v>3.41</v>
      </c>
      <c r="F7" s="47">
        <v>3.22</v>
      </c>
      <c r="G7" s="47">
        <v>3.4</v>
      </c>
      <c r="H7" s="44">
        <v>43025</v>
      </c>
      <c r="I7" s="44">
        <v>43008</v>
      </c>
    </row>
    <row r="8" spans="1:9" ht="12.75">
      <c r="A8" s="45">
        <v>3.61</v>
      </c>
      <c r="B8" s="46">
        <v>4.12</v>
      </c>
      <c r="C8" s="47">
        <v>4.08</v>
      </c>
      <c r="D8" s="47">
        <v>3.91</v>
      </c>
      <c r="E8" s="47">
        <v>3.49</v>
      </c>
      <c r="F8" s="47">
        <v>3.08</v>
      </c>
      <c r="G8" s="47">
        <v>3.44</v>
      </c>
      <c r="H8" s="48">
        <v>42989</v>
      </c>
      <c r="I8" s="49">
        <v>42978</v>
      </c>
    </row>
    <row r="9" spans="1:9" ht="12.75">
      <c r="A9" s="45">
        <v>3.71</v>
      </c>
      <c r="B9" s="46">
        <v>4.16</v>
      </c>
      <c r="C9" s="47">
        <v>4.16</v>
      </c>
      <c r="D9" s="47">
        <v>4.03</v>
      </c>
      <c r="E9" s="47">
        <v>3.51</v>
      </c>
      <c r="F9" s="47">
        <v>3.03</v>
      </c>
      <c r="G9" s="47">
        <v>3.59</v>
      </c>
      <c r="H9" s="48">
        <v>42958</v>
      </c>
      <c r="I9" s="49">
        <v>42947</v>
      </c>
    </row>
    <row r="10" spans="1:9" ht="12.75">
      <c r="A10" s="45">
        <v>3.69</v>
      </c>
      <c r="B10" s="46">
        <v>4.16</v>
      </c>
      <c r="C10" s="47">
        <v>4.12</v>
      </c>
      <c r="D10" s="47">
        <v>3.97</v>
      </c>
      <c r="E10" s="47">
        <v>3.51</v>
      </c>
      <c r="F10" s="47">
        <v>2.99</v>
      </c>
      <c r="G10" s="47">
        <v>3.56</v>
      </c>
      <c r="H10" s="48">
        <v>42927</v>
      </c>
      <c r="I10" s="49">
        <v>42916</v>
      </c>
    </row>
    <row r="11" spans="1:9" ht="12.75">
      <c r="A11" s="36">
        <v>3.74</v>
      </c>
      <c r="B11" s="36">
        <v>4.21</v>
      </c>
      <c r="C11" s="36">
        <v>4.22</v>
      </c>
      <c r="D11" s="36">
        <v>4.06</v>
      </c>
      <c r="E11" s="36">
        <v>3.51</v>
      </c>
      <c r="F11" s="36">
        <v>3.24</v>
      </c>
      <c r="G11" s="36">
        <v>3.59</v>
      </c>
      <c r="H11" s="44">
        <v>42898</v>
      </c>
      <c r="I11" s="44">
        <v>42886</v>
      </c>
    </row>
    <row r="12" spans="1:9" ht="12.75">
      <c r="A12" s="36">
        <v>3.87</v>
      </c>
      <c r="B12" s="36">
        <v>4.31</v>
      </c>
      <c r="C12" s="36">
        <v>4.35</v>
      </c>
      <c r="D12" s="36">
        <v>4.14</v>
      </c>
      <c r="E12" s="36">
        <v>3.57</v>
      </c>
      <c r="F12" s="36">
        <v>3.34</v>
      </c>
      <c r="G12" s="36">
        <v>3.73</v>
      </c>
      <c r="H12" s="44">
        <v>42866</v>
      </c>
      <c r="I12" s="44">
        <v>42855</v>
      </c>
    </row>
    <row r="13" spans="1:9" ht="12.75">
      <c r="A13" s="36">
        <v>3.88</v>
      </c>
      <c r="B13" s="36">
        <v>4.31</v>
      </c>
      <c r="C13" s="36">
        <v>4.34</v>
      </c>
      <c r="D13" s="36">
        <v>4.25</v>
      </c>
      <c r="E13" s="36">
        <v>3.75</v>
      </c>
      <c r="F13" s="36">
        <v>3.32</v>
      </c>
      <c r="G13" s="36">
        <v>3.72</v>
      </c>
      <c r="H13" s="44">
        <v>42845</v>
      </c>
      <c r="I13" s="44">
        <f>+'[1]הלוואות שניתנו מ-01.03.2013'!$J$9</f>
        <v>42916</v>
      </c>
    </row>
    <row r="14" spans="1:9" ht="12.75">
      <c r="A14" s="36">
        <v>3.93</v>
      </c>
      <c r="B14" s="36">
        <v>4.34</v>
      </c>
      <c r="C14" s="36">
        <v>4.23</v>
      </c>
      <c r="D14" s="36">
        <v>4.19</v>
      </c>
      <c r="E14" s="36">
        <v>3.73</v>
      </c>
      <c r="F14" s="36">
        <v>3.49</v>
      </c>
      <c r="G14" s="36">
        <v>3.82</v>
      </c>
      <c r="H14" s="37">
        <v>42809</v>
      </c>
      <c r="I14" s="37">
        <v>42794</v>
      </c>
    </row>
    <row r="15" spans="1:14" ht="12.75">
      <c r="A15" s="36">
        <v>3.85</v>
      </c>
      <c r="B15" s="36">
        <v>4.3</v>
      </c>
      <c r="C15" s="36">
        <v>4.19</v>
      </c>
      <c r="D15" s="36">
        <v>4.14</v>
      </c>
      <c r="E15" s="36">
        <v>3.66</v>
      </c>
      <c r="F15" s="36">
        <v>3.36</v>
      </c>
      <c r="G15" s="36">
        <v>3.72</v>
      </c>
      <c r="H15" s="37">
        <v>42779</v>
      </c>
      <c r="I15" s="37">
        <v>42766</v>
      </c>
      <c r="M15" s="44">
        <v>43025</v>
      </c>
      <c r="N15" s="44">
        <v>43008</v>
      </c>
    </row>
    <row r="16" spans="1:9" ht="12.75">
      <c r="A16" s="36">
        <v>3.84</v>
      </c>
      <c r="B16" s="36">
        <v>4.27</v>
      </c>
      <c r="C16" s="36">
        <v>4.13</v>
      </c>
      <c r="D16" s="36">
        <v>4.11</v>
      </c>
      <c r="E16" s="36">
        <v>3.62</v>
      </c>
      <c r="F16" s="36">
        <v>3.36</v>
      </c>
      <c r="G16" s="36">
        <v>3.71</v>
      </c>
      <c r="H16" s="37">
        <v>42746</v>
      </c>
      <c r="I16" s="37">
        <v>42735</v>
      </c>
    </row>
    <row r="17" spans="1:9" ht="12.75">
      <c r="A17" s="36">
        <v>3.73</v>
      </c>
      <c r="B17" s="36">
        <v>4.17</v>
      </c>
      <c r="C17" s="36">
        <v>3.99</v>
      </c>
      <c r="D17" s="36">
        <v>3.96</v>
      </c>
      <c r="E17" s="36">
        <v>3.66</v>
      </c>
      <c r="F17" s="36">
        <v>3.27</v>
      </c>
      <c r="G17" s="36">
        <v>3.58</v>
      </c>
      <c r="H17" s="37">
        <v>42716</v>
      </c>
      <c r="I17" s="37">
        <v>42704</v>
      </c>
    </row>
    <row r="18" spans="1:9" ht="12.75">
      <c r="A18" s="36">
        <v>3.67</v>
      </c>
      <c r="B18" s="36">
        <v>4.19</v>
      </c>
      <c r="C18" s="36">
        <v>4.02</v>
      </c>
      <c r="D18" s="36">
        <v>3.93</v>
      </c>
      <c r="E18" s="36">
        <v>3.35</v>
      </c>
      <c r="F18" s="36">
        <v>3.11</v>
      </c>
      <c r="G18" s="36">
        <v>3.55</v>
      </c>
      <c r="H18" s="37">
        <v>42685</v>
      </c>
      <c r="I18" s="37">
        <v>42674</v>
      </c>
    </row>
    <row r="19" spans="1:9" ht="12.75">
      <c r="A19" s="36">
        <v>3.53</v>
      </c>
      <c r="B19" s="36">
        <v>4.03</v>
      </c>
      <c r="C19" s="36">
        <v>3.9</v>
      </c>
      <c r="D19" s="36">
        <v>3.81</v>
      </c>
      <c r="E19" s="36">
        <v>3.41</v>
      </c>
      <c r="F19" s="36">
        <v>3.2</v>
      </c>
      <c r="G19" s="36">
        <v>3.36</v>
      </c>
      <c r="H19" s="37">
        <v>42657</v>
      </c>
      <c r="I19" s="37">
        <v>42643</v>
      </c>
    </row>
    <row r="20" spans="1:9" ht="12.75">
      <c r="A20" s="36">
        <v>3.3</v>
      </c>
      <c r="B20" s="36">
        <v>3.84</v>
      </c>
      <c r="C20" s="36">
        <v>3.76</v>
      </c>
      <c r="D20" s="36">
        <v>3.63</v>
      </c>
      <c r="E20" s="36">
        <v>3.26</v>
      </c>
      <c r="F20" s="36">
        <v>2.92</v>
      </c>
      <c r="G20" s="36">
        <v>3.11</v>
      </c>
      <c r="H20" s="37">
        <v>42625</v>
      </c>
      <c r="I20" s="37">
        <v>42613</v>
      </c>
    </row>
    <row r="21" spans="1:9" ht="12.75">
      <c r="A21" s="36">
        <v>3.19</v>
      </c>
      <c r="B21" s="36">
        <v>3.76</v>
      </c>
      <c r="C21" s="36">
        <v>3.66</v>
      </c>
      <c r="D21" s="36">
        <v>3.54</v>
      </c>
      <c r="E21" s="36">
        <v>3.17</v>
      </c>
      <c r="F21" s="36">
        <v>2.78</v>
      </c>
      <c r="G21" s="36">
        <v>3</v>
      </c>
      <c r="H21" s="37">
        <v>42593</v>
      </c>
      <c r="I21" s="37">
        <v>42582</v>
      </c>
    </row>
    <row r="22" spans="1:9" ht="12.75">
      <c r="A22" s="36">
        <v>3.04</v>
      </c>
      <c r="B22" s="36">
        <v>3.58</v>
      </c>
      <c r="C22" s="36">
        <v>3.45</v>
      </c>
      <c r="D22" s="36">
        <v>3.32</v>
      </c>
      <c r="E22" s="36">
        <v>3</v>
      </c>
      <c r="F22" s="36">
        <v>2.83</v>
      </c>
      <c r="G22" s="36">
        <v>2.86</v>
      </c>
      <c r="H22" s="37">
        <v>42562</v>
      </c>
      <c r="I22" s="37">
        <v>42551</v>
      </c>
    </row>
    <row r="23" spans="1:9" ht="12.75">
      <c r="A23" s="36">
        <v>2.93</v>
      </c>
      <c r="B23" s="36">
        <v>3.5</v>
      </c>
      <c r="C23" s="36">
        <v>3.48</v>
      </c>
      <c r="D23" s="36">
        <v>3.26</v>
      </c>
      <c r="E23" s="36">
        <v>3</v>
      </c>
      <c r="F23" s="36">
        <v>2.73</v>
      </c>
      <c r="G23" s="36">
        <v>2.73</v>
      </c>
      <c r="H23" s="37">
        <v>42534</v>
      </c>
      <c r="I23" s="37">
        <v>42521</v>
      </c>
    </row>
    <row r="24" spans="1:9" ht="12.75">
      <c r="A24" s="36">
        <v>2.97</v>
      </c>
      <c r="B24" s="36">
        <v>3.51</v>
      </c>
      <c r="C24" s="36">
        <v>3.41</v>
      </c>
      <c r="D24" s="36">
        <v>3.38</v>
      </c>
      <c r="E24" s="36">
        <v>2.97</v>
      </c>
      <c r="F24" s="36">
        <v>2.79</v>
      </c>
      <c r="G24" s="36">
        <v>2.77</v>
      </c>
      <c r="H24" s="37">
        <v>42501</v>
      </c>
      <c r="I24" s="37">
        <v>42490</v>
      </c>
    </row>
    <row r="25" spans="1:9" ht="12.75">
      <c r="A25" s="36">
        <v>3.01</v>
      </c>
      <c r="B25" s="36">
        <v>3.42</v>
      </c>
      <c r="C25" s="36">
        <v>3.42</v>
      </c>
      <c r="D25" s="36">
        <v>3.35</v>
      </c>
      <c r="E25" s="36">
        <v>3.14</v>
      </c>
      <c r="F25" s="36">
        <v>2.75</v>
      </c>
      <c r="G25" s="36">
        <v>2.82</v>
      </c>
      <c r="H25" s="37">
        <v>42471</v>
      </c>
      <c r="I25" s="37">
        <v>42460</v>
      </c>
    </row>
    <row r="26" spans="1:9" ht="12.75">
      <c r="A26" s="36">
        <v>3.06</v>
      </c>
      <c r="B26" s="36">
        <v>3.39</v>
      </c>
      <c r="C26" s="36">
        <v>3.42</v>
      </c>
      <c r="D26" s="36">
        <v>3.28</v>
      </c>
      <c r="E26" s="36">
        <v>3.06</v>
      </c>
      <c r="F26" s="36">
        <v>2.8</v>
      </c>
      <c r="G26" s="36">
        <v>2.89</v>
      </c>
      <c r="H26" s="37">
        <v>42440</v>
      </c>
      <c r="I26" s="37">
        <v>42429</v>
      </c>
    </row>
    <row r="27" spans="1:9" ht="12.75">
      <c r="A27" s="36">
        <v>2.85</v>
      </c>
      <c r="B27" s="36">
        <v>3.22</v>
      </c>
      <c r="C27" s="36">
        <v>3.15</v>
      </c>
      <c r="D27" s="36">
        <v>3.18</v>
      </c>
      <c r="E27" s="36">
        <v>2.73</v>
      </c>
      <c r="F27" s="36">
        <v>2.49</v>
      </c>
      <c r="G27" s="36">
        <v>2.69</v>
      </c>
      <c r="H27" s="37">
        <v>42411</v>
      </c>
      <c r="I27" s="37">
        <v>42400</v>
      </c>
    </row>
    <row r="28" spans="1:9" ht="12.75">
      <c r="A28" s="36">
        <v>2.66</v>
      </c>
      <c r="B28" s="36">
        <v>3.09</v>
      </c>
      <c r="C28" s="36">
        <v>3.05</v>
      </c>
      <c r="D28" s="36">
        <v>2.93</v>
      </c>
      <c r="E28" s="36">
        <v>2.66</v>
      </c>
      <c r="F28" s="36">
        <v>2.33</v>
      </c>
      <c r="G28" s="36">
        <v>2.48</v>
      </c>
      <c r="H28" s="37">
        <v>42380</v>
      </c>
      <c r="I28" s="37">
        <v>42369</v>
      </c>
    </row>
    <row r="29" spans="1:9" ht="12.75">
      <c r="A29" s="36">
        <v>2.58</v>
      </c>
      <c r="B29" s="36">
        <v>3.05</v>
      </c>
      <c r="C29" s="36">
        <v>3.01</v>
      </c>
      <c r="D29" s="36">
        <v>2.9</v>
      </c>
      <c r="E29" s="36">
        <v>2.55</v>
      </c>
      <c r="F29" s="36">
        <v>2.22</v>
      </c>
      <c r="G29" s="36">
        <v>2.38</v>
      </c>
      <c r="H29" s="37">
        <v>42349</v>
      </c>
      <c r="I29" s="37">
        <v>42338</v>
      </c>
    </row>
    <row r="30" spans="1:9" ht="12.75">
      <c r="A30" s="36">
        <v>2.58</v>
      </c>
      <c r="B30" s="36">
        <v>3.06</v>
      </c>
      <c r="C30" s="36">
        <v>3</v>
      </c>
      <c r="D30" s="36">
        <v>2.85</v>
      </c>
      <c r="E30" s="36">
        <v>2.54</v>
      </c>
      <c r="F30" s="36">
        <v>2.16</v>
      </c>
      <c r="G30" s="36">
        <v>2.42</v>
      </c>
      <c r="H30" s="37">
        <v>42319</v>
      </c>
      <c r="I30" s="37">
        <v>42308</v>
      </c>
    </row>
    <row r="31" spans="1:9" ht="12.75">
      <c r="A31" s="36">
        <v>2.47</v>
      </c>
      <c r="B31" s="36">
        <v>2.95</v>
      </c>
      <c r="C31" s="36">
        <v>2.9</v>
      </c>
      <c r="D31" s="36">
        <v>2.75</v>
      </c>
      <c r="E31" s="36">
        <v>2.38</v>
      </c>
      <c r="F31" s="36">
        <v>2.01</v>
      </c>
      <c r="G31" s="36">
        <v>2.31</v>
      </c>
      <c r="H31" s="37">
        <v>42289</v>
      </c>
      <c r="I31" s="37">
        <v>42277</v>
      </c>
    </row>
    <row r="32" spans="1:9" ht="12.75">
      <c r="A32" s="36">
        <v>2.37</v>
      </c>
      <c r="B32" s="36">
        <v>2.9</v>
      </c>
      <c r="C32" s="36">
        <v>2.92</v>
      </c>
      <c r="D32" s="36">
        <v>2.65</v>
      </c>
      <c r="E32" s="36">
        <v>2.29</v>
      </c>
      <c r="F32" s="36">
        <v>1.87</v>
      </c>
      <c r="G32" s="36">
        <v>2.21</v>
      </c>
      <c r="H32" s="37">
        <v>42258</v>
      </c>
      <c r="I32" s="37">
        <v>42247</v>
      </c>
    </row>
    <row r="33" spans="1:9" ht="12.75">
      <c r="A33" s="36">
        <v>2.21</v>
      </c>
      <c r="B33" s="36">
        <v>2.77</v>
      </c>
      <c r="C33" s="36">
        <v>2.73</v>
      </c>
      <c r="D33" s="36">
        <v>2.55</v>
      </c>
      <c r="E33" s="36">
        <v>2.16</v>
      </c>
      <c r="F33" s="36">
        <v>1.77</v>
      </c>
      <c r="G33" s="36">
        <v>2.05</v>
      </c>
      <c r="H33" s="37">
        <v>42227</v>
      </c>
      <c r="I33" s="37">
        <v>42216</v>
      </c>
    </row>
    <row r="34" spans="1:9" ht="12.75">
      <c r="A34" s="36">
        <v>2.05</v>
      </c>
      <c r="B34" s="36">
        <v>2.59</v>
      </c>
      <c r="C34" s="36">
        <v>2.55</v>
      </c>
      <c r="D34" s="36">
        <v>2.29</v>
      </c>
      <c r="E34" s="36">
        <v>2.01</v>
      </c>
      <c r="F34" s="36">
        <v>1.69</v>
      </c>
      <c r="G34" s="36">
        <v>1.9</v>
      </c>
      <c r="H34" s="37">
        <v>42197</v>
      </c>
      <c r="I34" s="37">
        <v>42185</v>
      </c>
    </row>
    <row r="35" spans="1:9" ht="12.75">
      <c r="A35" s="36">
        <v>1.96</v>
      </c>
      <c r="B35" s="36">
        <v>2.57</v>
      </c>
      <c r="C35" s="36">
        <v>2.45</v>
      </c>
      <c r="D35" s="36">
        <v>2.26</v>
      </c>
      <c r="E35" s="36">
        <v>2</v>
      </c>
      <c r="F35" s="36">
        <v>1.77</v>
      </c>
      <c r="G35" s="36">
        <v>1.75</v>
      </c>
      <c r="H35" s="37">
        <v>42166</v>
      </c>
      <c r="I35" s="37">
        <v>42155</v>
      </c>
    </row>
    <row r="36" spans="1:9" ht="12.75">
      <c r="A36" s="36">
        <v>2.06</v>
      </c>
      <c r="B36" s="36">
        <v>2.67</v>
      </c>
      <c r="C36" s="36">
        <v>2.59</v>
      </c>
      <c r="D36" s="36">
        <v>2.37</v>
      </c>
      <c r="E36" s="36">
        <v>2.14</v>
      </c>
      <c r="F36" s="36">
        <v>1.81</v>
      </c>
      <c r="G36" s="36">
        <v>1.85</v>
      </c>
      <c r="H36" s="37">
        <v>42135</v>
      </c>
      <c r="I36" s="37">
        <v>42124</v>
      </c>
    </row>
    <row r="37" spans="1:9" ht="12.75">
      <c r="A37" s="36">
        <v>2.12</v>
      </c>
      <c r="B37" s="36">
        <v>2.79</v>
      </c>
      <c r="C37" s="36">
        <v>2.71</v>
      </c>
      <c r="D37" s="36">
        <v>2.47</v>
      </c>
      <c r="E37" s="36">
        <v>2.2</v>
      </c>
      <c r="F37" s="36">
        <v>1.85</v>
      </c>
      <c r="G37" s="36">
        <v>1.86</v>
      </c>
      <c r="H37" s="37">
        <v>42107</v>
      </c>
      <c r="I37" s="37">
        <v>42094</v>
      </c>
    </row>
    <row r="38" spans="1:9" ht="12.75">
      <c r="A38" s="36">
        <v>2.29</v>
      </c>
      <c r="B38" s="36">
        <v>2.84</v>
      </c>
      <c r="C38" s="36">
        <v>2.79</v>
      </c>
      <c r="D38" s="36">
        <v>2.54</v>
      </c>
      <c r="E38" s="36">
        <v>2.24</v>
      </c>
      <c r="F38" s="36">
        <v>1.85</v>
      </c>
      <c r="G38" s="36">
        <v>2.12</v>
      </c>
      <c r="H38" s="37">
        <v>42074</v>
      </c>
      <c r="I38" s="37">
        <v>42063</v>
      </c>
    </row>
    <row r="39" spans="1:9" ht="12.75">
      <c r="A39" s="36">
        <v>2.44</v>
      </c>
      <c r="B39" s="36">
        <v>2.87</v>
      </c>
      <c r="C39" s="36">
        <v>2.79</v>
      </c>
      <c r="D39" s="36">
        <v>2.58</v>
      </c>
      <c r="E39" s="36">
        <v>2.24</v>
      </c>
      <c r="F39" s="36">
        <v>1.85</v>
      </c>
      <c r="G39" s="36">
        <v>2.37</v>
      </c>
      <c r="H39" s="37">
        <v>42046</v>
      </c>
      <c r="I39" s="37">
        <v>42035</v>
      </c>
    </row>
    <row r="40" spans="1:9" ht="12.75">
      <c r="A40" s="36">
        <v>2.3</v>
      </c>
      <c r="B40" s="36">
        <v>2.89</v>
      </c>
      <c r="C40" s="36">
        <v>2.77</v>
      </c>
      <c r="D40" s="36">
        <v>2.54</v>
      </c>
      <c r="E40" s="36">
        <v>2.14</v>
      </c>
      <c r="F40" s="36">
        <v>1.81</v>
      </c>
      <c r="G40" s="36">
        <v>2.17</v>
      </c>
      <c r="H40" s="37">
        <v>42016</v>
      </c>
      <c r="I40" s="37">
        <v>42004</v>
      </c>
    </row>
    <row r="41" spans="1:9" ht="12.75">
      <c r="A41" s="36">
        <v>2.21</v>
      </c>
      <c r="B41" s="36">
        <v>2.94</v>
      </c>
      <c r="C41" s="36">
        <v>2.79</v>
      </c>
      <c r="D41" s="36">
        <v>2.63</v>
      </c>
      <c r="E41" s="36">
        <v>2.14</v>
      </c>
      <c r="F41" s="36">
        <v>1.61</v>
      </c>
      <c r="G41" s="36">
        <v>2.01</v>
      </c>
      <c r="H41" s="37">
        <v>41984</v>
      </c>
      <c r="I41" s="37">
        <v>41973</v>
      </c>
    </row>
    <row r="42" spans="1:9" ht="12.75">
      <c r="A42" s="36">
        <v>2.24</v>
      </c>
      <c r="B42" s="36">
        <v>3.02</v>
      </c>
      <c r="C42" s="36">
        <v>2.89</v>
      </c>
      <c r="D42" s="36">
        <v>2.6</v>
      </c>
      <c r="E42" s="36">
        <v>2.18</v>
      </c>
      <c r="F42" s="36">
        <v>1.72</v>
      </c>
      <c r="G42" s="36">
        <v>2.07</v>
      </c>
      <c r="H42" s="37">
        <v>41954</v>
      </c>
      <c r="I42" s="37">
        <v>41943</v>
      </c>
    </row>
    <row r="43" spans="1:9" ht="12.75">
      <c r="A43" s="36">
        <v>2.33</v>
      </c>
      <c r="B43" s="36">
        <v>3.05</v>
      </c>
      <c r="C43" s="36">
        <v>2.9</v>
      </c>
      <c r="D43" s="36">
        <v>2.73</v>
      </c>
      <c r="E43" s="36">
        <v>2.26</v>
      </c>
      <c r="F43" s="36">
        <v>1.75</v>
      </c>
      <c r="G43" s="36">
        <v>2.17</v>
      </c>
      <c r="H43" s="37">
        <v>41924</v>
      </c>
      <c r="I43" s="37">
        <v>41912</v>
      </c>
    </row>
    <row r="44" spans="1:9" ht="12.75">
      <c r="A44" s="36">
        <v>2.25</v>
      </c>
      <c r="B44" s="36">
        <v>3.05</v>
      </c>
      <c r="C44" s="36">
        <v>2.94</v>
      </c>
      <c r="D44" s="36">
        <v>2.73</v>
      </c>
      <c r="E44" s="36">
        <v>2.25</v>
      </c>
      <c r="F44" s="36">
        <v>1.67</v>
      </c>
      <c r="G44" s="36">
        <v>2.03</v>
      </c>
      <c r="H44" s="37">
        <v>41893</v>
      </c>
      <c r="I44" s="37">
        <v>41882</v>
      </c>
    </row>
    <row r="45" spans="1:9" ht="12.75">
      <c r="A45" s="36">
        <v>2.22</v>
      </c>
      <c r="B45" s="36">
        <v>3.08</v>
      </c>
      <c r="C45" s="36">
        <v>2.96</v>
      </c>
      <c r="D45" s="36">
        <v>2.72</v>
      </c>
      <c r="E45" s="36">
        <v>2.24</v>
      </c>
      <c r="F45" s="36">
        <v>1.61</v>
      </c>
      <c r="G45" s="36">
        <v>1.99</v>
      </c>
      <c r="H45" s="37">
        <v>41862</v>
      </c>
      <c r="I45" s="37">
        <v>41851</v>
      </c>
    </row>
    <row r="46" spans="1:9" ht="12.75">
      <c r="A46" s="36">
        <v>2.18</v>
      </c>
      <c r="B46" s="36">
        <v>3.21</v>
      </c>
      <c r="C46" s="36">
        <v>2.99</v>
      </c>
      <c r="D46" s="36">
        <v>2.71</v>
      </c>
      <c r="E46" s="36">
        <v>2.25</v>
      </c>
      <c r="F46" s="36">
        <v>1.57</v>
      </c>
      <c r="G46" s="36">
        <v>1.92</v>
      </c>
      <c r="H46" s="37">
        <v>41831</v>
      </c>
      <c r="I46" s="37">
        <v>41820</v>
      </c>
    </row>
    <row r="47" spans="1:9" ht="12.75">
      <c r="A47" s="36">
        <v>2.23</v>
      </c>
      <c r="B47" s="36">
        <v>3.25</v>
      </c>
      <c r="C47" s="36">
        <v>3.08</v>
      </c>
      <c r="D47" s="36">
        <v>2.81</v>
      </c>
      <c r="E47" s="36">
        <v>2.28</v>
      </c>
      <c r="F47" s="36">
        <v>1.65</v>
      </c>
      <c r="G47" s="36">
        <v>1.96</v>
      </c>
      <c r="H47" s="37">
        <v>41801</v>
      </c>
      <c r="I47" s="37">
        <v>41790</v>
      </c>
    </row>
    <row r="48" spans="1:9" ht="12.75">
      <c r="A48" s="36">
        <v>2.26</v>
      </c>
      <c r="B48" s="36">
        <v>3.32</v>
      </c>
      <c r="C48" s="36">
        <v>3.14</v>
      </c>
      <c r="D48" s="36">
        <v>2.89</v>
      </c>
      <c r="E48" s="36">
        <v>2.38</v>
      </c>
      <c r="F48" s="36">
        <v>1.76</v>
      </c>
      <c r="G48" s="36">
        <v>1.95</v>
      </c>
      <c r="H48" s="37">
        <v>41771</v>
      </c>
      <c r="I48" s="37">
        <v>41759</v>
      </c>
    </row>
    <row r="49" spans="1:9" ht="12.75">
      <c r="A49" s="36">
        <v>2.34</v>
      </c>
      <c r="B49" s="36">
        <v>3.4</v>
      </c>
      <c r="C49" s="36">
        <v>3.22</v>
      </c>
      <c r="D49" s="36">
        <v>2.97</v>
      </c>
      <c r="E49" s="36">
        <v>2.48</v>
      </c>
      <c r="F49" s="36">
        <v>1.72</v>
      </c>
      <c r="G49" s="36">
        <v>2.04</v>
      </c>
      <c r="H49" s="37">
        <v>41740</v>
      </c>
      <c r="I49" s="37">
        <v>41729</v>
      </c>
    </row>
    <row r="50" spans="1:9" ht="12.75">
      <c r="A50" s="36">
        <v>2.43</v>
      </c>
      <c r="B50" s="36">
        <v>3.43</v>
      </c>
      <c r="C50" s="36">
        <v>3.31</v>
      </c>
      <c r="D50" s="36">
        <v>3.07</v>
      </c>
      <c r="E50" s="36">
        <v>2.53</v>
      </c>
      <c r="F50" s="36">
        <v>1.79</v>
      </c>
      <c r="G50" s="36">
        <v>2.16</v>
      </c>
      <c r="H50" s="37">
        <v>41709</v>
      </c>
      <c r="I50" s="37">
        <v>41698</v>
      </c>
    </row>
    <row r="51" spans="1:9" ht="12.75">
      <c r="A51" s="36">
        <v>2.42</v>
      </c>
      <c r="B51" s="36">
        <v>3.46</v>
      </c>
      <c r="C51" s="36">
        <v>3.29</v>
      </c>
      <c r="D51" s="36">
        <v>3.07</v>
      </c>
      <c r="E51" s="36">
        <v>2.47</v>
      </c>
      <c r="F51" s="36">
        <v>1.89</v>
      </c>
      <c r="G51" s="36">
        <v>2.14</v>
      </c>
      <c r="H51" s="37">
        <v>41681</v>
      </c>
      <c r="I51" s="37">
        <v>41670</v>
      </c>
    </row>
    <row r="52" spans="1:9" ht="12.75">
      <c r="A52" s="36">
        <v>2.49</v>
      </c>
      <c r="B52" s="36">
        <v>3.54</v>
      </c>
      <c r="C52" s="36">
        <v>3.36</v>
      </c>
      <c r="D52" s="36">
        <v>3.17</v>
      </c>
      <c r="E52" s="36">
        <v>2.57</v>
      </c>
      <c r="F52" s="36">
        <v>2.07</v>
      </c>
      <c r="G52" s="36">
        <v>2.18</v>
      </c>
      <c r="H52" s="37">
        <v>41651</v>
      </c>
      <c r="I52" s="37">
        <v>41639</v>
      </c>
    </row>
    <row r="53" spans="1:9" ht="12.75">
      <c r="A53" s="36">
        <v>2.54</v>
      </c>
      <c r="B53" s="36">
        <v>3.6</v>
      </c>
      <c r="C53" s="36">
        <v>3.46</v>
      </c>
      <c r="D53" s="36">
        <v>3.3</v>
      </c>
      <c r="E53" s="36">
        <v>2.73</v>
      </c>
      <c r="F53" s="36">
        <v>2.03</v>
      </c>
      <c r="G53" s="36">
        <v>2.27</v>
      </c>
      <c r="H53" s="37">
        <v>41619</v>
      </c>
      <c r="I53" s="37">
        <v>41608</v>
      </c>
    </row>
    <row r="54" spans="1:9" ht="12.75">
      <c r="A54" s="36">
        <v>2.43</v>
      </c>
      <c r="B54" s="36">
        <v>3.66</v>
      </c>
      <c r="C54" s="36">
        <v>3.4</v>
      </c>
      <c r="D54" s="36">
        <v>3.23</v>
      </c>
      <c r="E54" s="36">
        <v>2.67</v>
      </c>
      <c r="F54" s="36">
        <v>2.03</v>
      </c>
      <c r="G54" s="36">
        <v>2.25</v>
      </c>
      <c r="H54" s="37">
        <v>41589</v>
      </c>
      <c r="I54" s="37">
        <v>41578</v>
      </c>
    </row>
    <row r="55" spans="1:9" ht="12.75">
      <c r="A55" s="36">
        <v>2.27</v>
      </c>
      <c r="B55" s="36">
        <v>3.55</v>
      </c>
      <c r="C55" s="36">
        <v>3.27</v>
      </c>
      <c r="D55" s="36">
        <v>3.03</v>
      </c>
      <c r="E55" s="36">
        <v>2.51</v>
      </c>
      <c r="F55" s="36">
        <v>1.92</v>
      </c>
      <c r="G55" s="36">
        <v>2.21</v>
      </c>
      <c r="H55" s="37">
        <v>41558</v>
      </c>
      <c r="I55" s="37">
        <v>41547</v>
      </c>
    </row>
    <row r="56" spans="1:9" ht="12.75">
      <c r="A56" s="36">
        <v>2.15</v>
      </c>
      <c r="B56" s="36">
        <v>3.23</v>
      </c>
      <c r="C56" s="36">
        <v>3.15</v>
      </c>
      <c r="D56" s="36">
        <v>2.87</v>
      </c>
      <c r="E56" s="36">
        <v>2.28</v>
      </c>
      <c r="F56" s="36">
        <v>1.74</v>
      </c>
      <c r="G56" s="36">
        <v>2.11</v>
      </c>
      <c r="H56" s="37">
        <v>41528</v>
      </c>
      <c r="I56" s="37">
        <v>41517</v>
      </c>
    </row>
    <row r="57" spans="1:9" ht="12.75">
      <c r="A57" s="36">
        <v>2.17</v>
      </c>
      <c r="B57" s="36">
        <v>3.28</v>
      </c>
      <c r="C57" s="36">
        <v>3.22</v>
      </c>
      <c r="D57" s="36">
        <v>2.72</v>
      </c>
      <c r="E57" s="36">
        <v>2.3</v>
      </c>
      <c r="F57" s="36">
        <v>1.72</v>
      </c>
      <c r="G57" s="36">
        <v>2.14</v>
      </c>
      <c r="H57" s="37">
        <v>41498</v>
      </c>
      <c r="I57" s="37">
        <v>41486</v>
      </c>
    </row>
    <row r="58" spans="1:9" ht="12.75">
      <c r="A58" s="36">
        <v>2.1</v>
      </c>
      <c r="B58" s="36">
        <v>3.16</v>
      </c>
      <c r="C58" s="36">
        <v>3.17</v>
      </c>
      <c r="D58" s="36">
        <v>2.75</v>
      </c>
      <c r="E58" s="36">
        <v>2.24</v>
      </c>
      <c r="F58" s="36">
        <v>1.75</v>
      </c>
      <c r="G58" s="36">
        <v>2.07</v>
      </c>
      <c r="H58" s="37">
        <v>41466</v>
      </c>
      <c r="I58" s="37">
        <v>41455</v>
      </c>
    </row>
    <row r="59" spans="1:9" ht="12.75">
      <c r="A59" s="36">
        <v>2.07</v>
      </c>
      <c r="B59" s="36">
        <v>3.36</v>
      </c>
      <c r="C59" s="36">
        <v>3.23</v>
      </c>
      <c r="D59" s="36">
        <v>2.69</v>
      </c>
      <c r="E59" s="36">
        <v>2.17</v>
      </c>
      <c r="F59" s="36">
        <v>1.79</v>
      </c>
      <c r="G59" s="36">
        <v>2.02</v>
      </c>
      <c r="H59" s="37">
        <v>41436</v>
      </c>
      <c r="I59" s="37">
        <v>41425</v>
      </c>
    </row>
    <row r="60" spans="1:9" ht="12.75">
      <c r="A60" s="36">
        <v>2.2</v>
      </c>
      <c r="B60" s="36">
        <v>3.45</v>
      </c>
      <c r="C60" s="36">
        <v>3.26</v>
      </c>
      <c r="D60" s="36">
        <v>2.77</v>
      </c>
      <c r="E60" s="36">
        <v>2.26</v>
      </c>
      <c r="F60" s="36">
        <v>1.91</v>
      </c>
      <c r="G60" s="36">
        <v>2.16</v>
      </c>
      <c r="H60" s="37">
        <v>41406</v>
      </c>
      <c r="I60" s="37">
        <v>41394</v>
      </c>
    </row>
    <row r="61" spans="1:9" ht="12.75">
      <c r="A61" s="36">
        <v>2.27</v>
      </c>
      <c r="B61" s="36">
        <v>3.43</v>
      </c>
      <c r="C61" s="36">
        <v>3.29</v>
      </c>
      <c r="D61" s="36">
        <v>2.8</v>
      </c>
      <c r="E61" s="36">
        <v>2.3</v>
      </c>
      <c r="F61" s="36">
        <v>2.04</v>
      </c>
      <c r="G61" s="36">
        <v>2.22</v>
      </c>
      <c r="H61" s="37">
        <v>41375</v>
      </c>
      <c r="I61" s="37">
        <v>41364</v>
      </c>
    </row>
    <row r="62" spans="1:9" ht="12.75">
      <c r="A62" s="36">
        <v>2.31</v>
      </c>
      <c r="B62" s="36">
        <v>3.42</v>
      </c>
      <c r="C62" s="36">
        <v>3.26</v>
      </c>
      <c r="D62" s="36">
        <v>2.7</v>
      </c>
      <c r="E62" s="36">
        <v>2.29</v>
      </c>
      <c r="F62" s="36">
        <v>2.01</v>
      </c>
      <c r="G62" s="36">
        <v>2.27</v>
      </c>
      <c r="H62" s="37">
        <v>41344</v>
      </c>
      <c r="I62" s="37">
        <v>41333</v>
      </c>
    </row>
    <row r="63" spans="1:9" ht="12.75">
      <c r="A63" s="36">
        <v>2.34</v>
      </c>
      <c r="B63" s="36">
        <v>3.48</v>
      </c>
      <c r="C63" s="36">
        <v>3.29</v>
      </c>
      <c r="D63" s="36">
        <v>2.81</v>
      </c>
      <c r="E63" s="36">
        <v>2.31</v>
      </c>
      <c r="F63" s="36">
        <v>2.04</v>
      </c>
      <c r="G63" s="36">
        <v>2.3</v>
      </c>
      <c r="H63" s="37">
        <v>41316</v>
      </c>
      <c r="I63" s="37">
        <v>41305</v>
      </c>
    </row>
    <row r="64" spans="1:9" ht="12.75">
      <c r="A64" s="36">
        <v>2.42</v>
      </c>
      <c r="B64" s="36">
        <v>3.72</v>
      </c>
      <c r="C64" s="36">
        <v>3.48</v>
      </c>
      <c r="D64" s="36">
        <v>2.96</v>
      </c>
      <c r="E64" s="36">
        <v>2.4</v>
      </c>
      <c r="F64" s="36">
        <v>2.13</v>
      </c>
      <c r="G64" s="36">
        <v>2.37</v>
      </c>
      <c r="H64" s="37">
        <v>41285</v>
      </c>
      <c r="I64" s="37">
        <v>41274</v>
      </c>
    </row>
    <row r="65" spans="1:9" ht="12.75">
      <c r="A65" s="36">
        <v>2.43</v>
      </c>
      <c r="B65" s="36">
        <v>3.65</v>
      </c>
      <c r="C65" s="36">
        <v>3.44</v>
      </c>
      <c r="D65" s="36">
        <v>3.09</v>
      </c>
      <c r="E65" s="36">
        <v>2.51</v>
      </c>
      <c r="F65" s="36">
        <v>2.13</v>
      </c>
      <c r="G65" s="36">
        <v>2.39</v>
      </c>
      <c r="H65" s="37">
        <v>41254</v>
      </c>
      <c r="I65" s="37">
        <v>41243</v>
      </c>
    </row>
    <row r="66" spans="1:9" ht="12.75">
      <c r="A66" s="36">
        <v>2.44</v>
      </c>
      <c r="B66" s="36">
        <v>3.61</v>
      </c>
      <c r="C66" s="36">
        <v>3.42</v>
      </c>
      <c r="D66" s="36">
        <v>3.08</v>
      </c>
      <c r="E66" s="36">
        <v>2.41</v>
      </c>
      <c r="F66" s="36">
        <v>2.31</v>
      </c>
      <c r="G66" s="36">
        <v>2.4</v>
      </c>
      <c r="H66" s="37">
        <v>41225</v>
      </c>
      <c r="I66" s="37">
        <v>41213</v>
      </c>
    </row>
    <row r="67" spans="1:9" ht="12.75">
      <c r="A67" s="36">
        <v>2.45</v>
      </c>
      <c r="B67" s="36">
        <v>3.66</v>
      </c>
      <c r="C67" s="36">
        <v>3.42</v>
      </c>
      <c r="D67" s="36">
        <v>3.05</v>
      </c>
      <c r="E67" s="36">
        <v>2.51</v>
      </c>
      <c r="F67" s="36">
        <v>2.23</v>
      </c>
      <c r="G67" s="36">
        <v>2.42</v>
      </c>
      <c r="H67" s="37">
        <v>41196</v>
      </c>
      <c r="I67" s="37">
        <v>41182</v>
      </c>
    </row>
    <row r="68" spans="1:9" ht="12.75">
      <c r="A68" s="36">
        <v>2.42</v>
      </c>
      <c r="B68" s="36">
        <v>3.52</v>
      </c>
      <c r="C68" s="36">
        <v>3.46</v>
      </c>
      <c r="D68" s="36">
        <v>3.03</v>
      </c>
      <c r="E68" s="36">
        <v>2.35</v>
      </c>
      <c r="F68" s="36">
        <v>2.26</v>
      </c>
      <c r="G68" s="36">
        <v>2.38</v>
      </c>
      <c r="H68" s="37">
        <v>41163</v>
      </c>
      <c r="I68" s="37">
        <v>41152</v>
      </c>
    </row>
    <row r="69" spans="1:9" ht="12.75">
      <c r="A69" s="36">
        <v>2.56</v>
      </c>
      <c r="B69" s="36">
        <v>3.62</v>
      </c>
      <c r="C69" s="36">
        <v>3.48</v>
      </c>
      <c r="D69" s="36">
        <v>3.08</v>
      </c>
      <c r="E69" s="36">
        <v>2.4</v>
      </c>
      <c r="F69" s="36">
        <v>2.36</v>
      </c>
      <c r="G69" s="36">
        <v>2.54</v>
      </c>
      <c r="H69" s="37">
        <v>41133</v>
      </c>
      <c r="I69" s="37">
        <v>41121</v>
      </c>
    </row>
    <row r="70" spans="1:9" ht="12.75">
      <c r="A70" s="36">
        <v>2.65</v>
      </c>
      <c r="B70" s="36">
        <v>3.57</v>
      </c>
      <c r="C70" s="36">
        <v>3.53</v>
      </c>
      <c r="D70" s="36">
        <v>3.17</v>
      </c>
      <c r="E70" s="36">
        <v>2.44</v>
      </c>
      <c r="F70" s="36">
        <v>2.4</v>
      </c>
      <c r="G70" s="36">
        <v>2.64</v>
      </c>
      <c r="H70" s="37">
        <v>41101</v>
      </c>
      <c r="I70" s="37">
        <v>41090</v>
      </c>
    </row>
    <row r="71" spans="1:9" ht="12.75">
      <c r="A71" s="36">
        <v>2.67</v>
      </c>
      <c r="B71" s="36">
        <v>3.63</v>
      </c>
      <c r="C71" s="36">
        <v>3.57</v>
      </c>
      <c r="D71" s="36">
        <v>3.2</v>
      </c>
      <c r="E71" s="36">
        <v>2.53</v>
      </c>
      <c r="F71" s="36">
        <v>2.46</v>
      </c>
      <c r="G71" s="36">
        <v>2.64</v>
      </c>
      <c r="H71" s="37">
        <v>41071</v>
      </c>
      <c r="I71" s="37">
        <v>41060</v>
      </c>
    </row>
    <row r="72" spans="1:9" ht="12.75">
      <c r="A72" s="36">
        <v>2.77</v>
      </c>
      <c r="B72" s="36">
        <v>3.71</v>
      </c>
      <c r="C72" s="36">
        <v>3.62</v>
      </c>
      <c r="D72" s="36">
        <v>3.34</v>
      </c>
      <c r="E72" s="36">
        <v>2.66</v>
      </c>
      <c r="F72" s="36">
        <v>2.59</v>
      </c>
      <c r="G72" s="36">
        <v>2.75</v>
      </c>
      <c r="H72" s="37">
        <v>41040</v>
      </c>
      <c r="I72" s="37">
        <v>41029</v>
      </c>
    </row>
    <row r="73" spans="1:9" ht="12.75">
      <c r="A73" s="36">
        <v>2.91</v>
      </c>
      <c r="B73" s="36">
        <v>3.77</v>
      </c>
      <c r="C73" s="36">
        <v>3.65</v>
      </c>
      <c r="D73" s="36">
        <v>3.37</v>
      </c>
      <c r="E73" s="36">
        <v>2.72</v>
      </c>
      <c r="F73" s="36">
        <v>2.7</v>
      </c>
      <c r="G73" s="36">
        <v>2.9</v>
      </c>
      <c r="H73" s="37">
        <v>41010</v>
      </c>
      <c r="I73" s="37">
        <v>40999</v>
      </c>
    </row>
    <row r="74" spans="1:9" ht="12.75">
      <c r="A74" s="36">
        <v>2.99</v>
      </c>
      <c r="B74" s="36">
        <v>3.82</v>
      </c>
      <c r="C74" s="36">
        <v>3.73</v>
      </c>
      <c r="D74" s="36">
        <v>3.41</v>
      </c>
      <c r="E74" s="36">
        <v>2.79</v>
      </c>
      <c r="F74" s="36">
        <v>2.81</v>
      </c>
      <c r="G74" s="36">
        <v>2.98</v>
      </c>
      <c r="H74" s="37">
        <v>40980</v>
      </c>
      <c r="I74" s="37">
        <v>40968</v>
      </c>
    </row>
    <row r="75" spans="1:9" ht="12.75">
      <c r="A75" s="36">
        <v>3.08</v>
      </c>
      <c r="B75" s="36">
        <v>3.89</v>
      </c>
      <c r="C75" s="36">
        <v>3.7</v>
      </c>
      <c r="D75" s="36">
        <v>3.57</v>
      </c>
      <c r="E75" s="36">
        <v>2.84</v>
      </c>
      <c r="F75" s="36">
        <v>2.84</v>
      </c>
      <c r="G75" s="36">
        <v>3.09</v>
      </c>
      <c r="H75" s="37">
        <v>40952</v>
      </c>
      <c r="I75" s="37">
        <v>40939</v>
      </c>
    </row>
    <row r="76" spans="1:9" ht="12.75">
      <c r="A76" s="36">
        <v>3.19</v>
      </c>
      <c r="B76" s="36">
        <v>3.92</v>
      </c>
      <c r="C76" s="36">
        <v>3.87</v>
      </c>
      <c r="D76" s="36">
        <v>3.53</v>
      </c>
      <c r="E76" s="36">
        <v>3</v>
      </c>
      <c r="F76" s="36">
        <v>3.05</v>
      </c>
      <c r="G76" s="36">
        <v>3.17</v>
      </c>
      <c r="H76" s="37">
        <v>40919</v>
      </c>
      <c r="I76" s="37">
        <v>40908</v>
      </c>
    </row>
    <row r="77" spans="1:9" ht="12.75">
      <c r="A77" s="36">
        <v>3.31</v>
      </c>
      <c r="B77" s="36">
        <v>3.88</v>
      </c>
      <c r="C77" s="36">
        <v>3.87</v>
      </c>
      <c r="D77" s="36">
        <v>3.6</v>
      </c>
      <c r="E77" s="36">
        <v>3.11</v>
      </c>
      <c r="F77" s="36">
        <v>3.23</v>
      </c>
      <c r="G77" s="36">
        <v>3.3</v>
      </c>
      <c r="H77" s="37">
        <v>40889</v>
      </c>
      <c r="I77" s="37">
        <v>40877</v>
      </c>
    </row>
    <row r="78" spans="1:9" ht="12.75">
      <c r="A78" s="36">
        <v>3.31</v>
      </c>
      <c r="B78" s="36">
        <v>4.02</v>
      </c>
      <c r="C78" s="36">
        <v>3.85</v>
      </c>
      <c r="D78" s="36">
        <v>3.64</v>
      </c>
      <c r="E78" s="36">
        <v>3.07</v>
      </c>
      <c r="F78" s="36">
        <v>3.35</v>
      </c>
      <c r="G78" s="36">
        <v>3.27</v>
      </c>
      <c r="H78" s="37">
        <v>40858</v>
      </c>
      <c r="I78" s="37">
        <v>40847</v>
      </c>
    </row>
    <row r="79" spans="1:9" ht="12.75">
      <c r="A79" s="36">
        <v>3.25</v>
      </c>
      <c r="B79" s="36">
        <v>3.96</v>
      </c>
      <c r="C79" s="36">
        <v>3.88</v>
      </c>
      <c r="D79" s="36">
        <v>3.66</v>
      </c>
      <c r="E79" s="36">
        <v>3.12</v>
      </c>
      <c r="F79" s="36">
        <v>3.31</v>
      </c>
      <c r="G79" s="36">
        <v>3.2</v>
      </c>
      <c r="H79" s="37">
        <v>40827</v>
      </c>
      <c r="I79" s="37">
        <v>40816</v>
      </c>
    </row>
    <row r="80" spans="1:9" ht="12.75">
      <c r="A80" s="36">
        <v>3.19</v>
      </c>
      <c r="B80" s="36">
        <v>4.13</v>
      </c>
      <c r="C80" s="36">
        <v>3.87</v>
      </c>
      <c r="D80" s="36">
        <v>3.71</v>
      </c>
      <c r="E80" s="36">
        <v>3.16</v>
      </c>
      <c r="F80" s="36">
        <v>3.22</v>
      </c>
      <c r="G80" s="36">
        <v>3.12</v>
      </c>
      <c r="H80" s="37">
        <v>40798</v>
      </c>
      <c r="I80" s="37">
        <v>40786</v>
      </c>
    </row>
    <row r="81" spans="1:9" ht="12.75">
      <c r="A81" s="36">
        <v>3.08</v>
      </c>
      <c r="B81" s="36">
        <v>4.13</v>
      </c>
      <c r="C81" s="36">
        <v>3.8</v>
      </c>
      <c r="D81" s="36">
        <v>3.65</v>
      </c>
      <c r="E81" s="36">
        <v>3.12</v>
      </c>
      <c r="F81" s="36">
        <v>3.09</v>
      </c>
      <c r="G81" s="36">
        <v>3.01</v>
      </c>
      <c r="H81" s="37">
        <v>40766</v>
      </c>
      <c r="I81" s="37">
        <v>40755</v>
      </c>
    </row>
    <row r="83" ht="14.25">
      <c r="I83" s="38"/>
    </row>
    <row r="84" ht="14.25">
      <c r="I84" s="39"/>
    </row>
  </sheetData>
  <sheetProtection/>
  <mergeCells count="7">
    <mergeCell ref="A4:A6"/>
    <mergeCell ref="B4:B6"/>
    <mergeCell ref="I4:I5"/>
    <mergeCell ref="A1:D1"/>
    <mergeCell ref="E1:I1"/>
    <mergeCell ref="A2:A3"/>
    <mergeCell ref="H2:H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&amp;L&amp;D&amp;Cהוכן ע"י שאול פרל&amp;R&amp;D</oddHeader>
  </headerFooter>
</worksheet>
</file>

<file path=xl/worksheets/sheet4.xml><?xml version="1.0" encoding="utf-8"?>
<worksheet xmlns="http://schemas.openxmlformats.org/spreadsheetml/2006/main" xmlns:r="http://schemas.openxmlformats.org/officeDocument/2006/relationships">
  <dimension ref="A1:K261"/>
  <sheetViews>
    <sheetView zoomScalePageLayoutView="0" workbookViewId="0" topLeftCell="A1">
      <selection activeCell="I256" sqref="I256"/>
    </sheetView>
  </sheetViews>
  <sheetFormatPr defaultColWidth="9.140625" defaultRowHeight="12.75"/>
  <cols>
    <col min="1" max="1" width="11.421875" style="27" customWidth="1"/>
    <col min="2" max="2" width="13.421875" style="27" customWidth="1"/>
    <col min="3" max="3" width="14.140625" style="27" customWidth="1"/>
    <col min="4" max="4" width="14.7109375" style="27" customWidth="1"/>
    <col min="5" max="5" width="12.57421875" style="27" customWidth="1"/>
    <col min="6" max="6" width="13.140625" style="27" customWidth="1"/>
    <col min="7" max="7" width="12.421875" style="27" customWidth="1"/>
    <col min="8" max="8" width="12.7109375" style="27" customWidth="1"/>
    <col min="9" max="9" width="14.140625" style="27" customWidth="1"/>
  </cols>
  <sheetData>
    <row r="1" spans="1:11" s="27" customFormat="1" ht="24.75" customHeight="1">
      <c r="A1" s="72" t="s">
        <v>49</v>
      </c>
      <c r="B1" s="72"/>
      <c r="C1" s="72"/>
      <c r="D1" s="72"/>
      <c r="E1" s="73" t="s">
        <v>50</v>
      </c>
      <c r="F1" s="73"/>
      <c r="G1" s="73"/>
      <c r="H1" s="73"/>
      <c r="I1" s="73"/>
      <c r="K1" s="27" t="s">
        <v>11</v>
      </c>
    </row>
    <row r="2" spans="1:9" ht="12.75">
      <c r="A2" s="68" t="s">
        <v>12</v>
      </c>
      <c r="B2" s="28" t="s">
        <v>13</v>
      </c>
      <c r="C2" s="28" t="s">
        <v>14</v>
      </c>
      <c r="D2" s="28" t="s">
        <v>15</v>
      </c>
      <c r="E2" s="28" t="s">
        <v>16</v>
      </c>
      <c r="F2" s="28" t="s">
        <v>17</v>
      </c>
      <c r="G2" s="28" t="s">
        <v>18</v>
      </c>
      <c r="H2" s="70" t="s">
        <v>19</v>
      </c>
      <c r="I2" s="29" t="s">
        <v>20</v>
      </c>
    </row>
    <row r="3" spans="1:9" ht="12.75">
      <c r="A3" s="69"/>
      <c r="B3" s="30" t="s">
        <v>21</v>
      </c>
      <c r="C3" s="30" t="s">
        <v>22</v>
      </c>
      <c r="D3" s="30" t="s">
        <v>22</v>
      </c>
      <c r="E3" s="30" t="s">
        <v>23</v>
      </c>
      <c r="F3" s="30" t="s">
        <v>24</v>
      </c>
      <c r="G3" s="30" t="s">
        <v>25</v>
      </c>
      <c r="H3" s="71"/>
      <c r="I3" s="31" t="s">
        <v>26</v>
      </c>
    </row>
    <row r="4" spans="1:9" ht="12.75">
      <c r="A4" s="56" t="s">
        <v>27</v>
      </c>
      <c r="B4" s="59" t="s">
        <v>28</v>
      </c>
      <c r="C4" s="32" t="s">
        <v>29</v>
      </c>
      <c r="D4" s="32" t="s">
        <v>30</v>
      </c>
      <c r="E4" s="32" t="s">
        <v>31</v>
      </c>
      <c r="F4" s="32" t="s">
        <v>32</v>
      </c>
      <c r="G4" s="32" t="s">
        <v>33</v>
      </c>
      <c r="H4" s="32" t="s">
        <v>34</v>
      </c>
      <c r="I4" s="62" t="s">
        <v>35</v>
      </c>
    </row>
    <row r="5" spans="1:9" ht="12.75">
      <c r="A5" s="57"/>
      <c r="B5" s="60"/>
      <c r="C5" s="33" t="s">
        <v>36</v>
      </c>
      <c r="D5" s="33" t="s">
        <v>36</v>
      </c>
      <c r="E5" s="33" t="s">
        <v>36</v>
      </c>
      <c r="F5" s="33" t="s">
        <v>36</v>
      </c>
      <c r="G5" s="33" t="s">
        <v>37</v>
      </c>
      <c r="H5" s="33" t="s">
        <v>38</v>
      </c>
      <c r="I5" s="63"/>
    </row>
    <row r="6" spans="1:9" ht="12.75">
      <c r="A6" s="58"/>
      <c r="B6" s="61"/>
      <c r="C6" s="34"/>
      <c r="D6" s="34"/>
      <c r="E6" s="34" t="s">
        <v>11</v>
      </c>
      <c r="F6" s="34" t="s">
        <v>11</v>
      </c>
      <c r="G6" s="34" t="s">
        <v>39</v>
      </c>
      <c r="H6" s="34" t="s">
        <v>40</v>
      </c>
      <c r="I6" s="35" t="s">
        <v>41</v>
      </c>
    </row>
    <row r="7" spans="1:9" ht="12.75">
      <c r="A7" s="36">
        <v>2.97</v>
      </c>
      <c r="B7" s="36">
        <v>3.85</v>
      </c>
      <c r="C7" s="36">
        <v>3.66</v>
      </c>
      <c r="D7" s="36">
        <v>3.53</v>
      </c>
      <c r="E7" s="36">
        <v>3.47</v>
      </c>
      <c r="F7" s="36">
        <v>3</v>
      </c>
      <c r="G7" s="36">
        <v>2.87</v>
      </c>
      <c r="H7" s="37">
        <v>40735</v>
      </c>
      <c r="I7" s="37">
        <v>40724</v>
      </c>
    </row>
    <row r="8" spans="1:9" ht="12.75">
      <c r="A8" s="36">
        <v>2.72</v>
      </c>
      <c r="B8" s="36">
        <v>3.8</v>
      </c>
      <c r="C8" s="36">
        <v>3.55</v>
      </c>
      <c r="D8" s="36">
        <v>3.45</v>
      </c>
      <c r="E8" s="36">
        <v>3.36</v>
      </c>
      <c r="F8" s="36">
        <v>2.84</v>
      </c>
      <c r="G8" s="36">
        <v>2.57</v>
      </c>
      <c r="H8" s="37">
        <v>40706</v>
      </c>
      <c r="I8" s="37">
        <v>40694</v>
      </c>
    </row>
    <row r="9" spans="1:9" ht="12.75">
      <c r="A9" s="36">
        <v>2.59</v>
      </c>
      <c r="B9" s="36">
        <v>3.64</v>
      </c>
      <c r="C9" s="36">
        <v>3.39</v>
      </c>
      <c r="D9" s="36">
        <v>3.19</v>
      </c>
      <c r="E9" s="36">
        <v>3.11</v>
      </c>
      <c r="F9" s="36">
        <v>2.56</v>
      </c>
      <c r="G9" s="36">
        <v>2.44</v>
      </c>
      <c r="H9" s="37">
        <v>40675</v>
      </c>
      <c r="I9" s="37">
        <v>40663</v>
      </c>
    </row>
    <row r="10" spans="1:9" ht="12.75">
      <c r="A10" s="36">
        <v>2.48</v>
      </c>
      <c r="B10" s="36">
        <v>3.4</v>
      </c>
      <c r="C10" s="36">
        <v>3.22</v>
      </c>
      <c r="D10" s="36">
        <v>2.93</v>
      </c>
      <c r="E10" s="36">
        <v>2.92</v>
      </c>
      <c r="F10" s="36">
        <v>2.38</v>
      </c>
      <c r="G10" s="36">
        <v>2.35</v>
      </c>
      <c r="H10" s="37">
        <v>40644</v>
      </c>
      <c r="I10" s="37">
        <v>40633</v>
      </c>
    </row>
    <row r="11" spans="1:9" ht="12.75">
      <c r="A11" s="36">
        <v>2.36</v>
      </c>
      <c r="B11" s="36">
        <v>3.32</v>
      </c>
      <c r="C11" s="36">
        <v>3.1</v>
      </c>
      <c r="D11" s="36">
        <v>2.81</v>
      </c>
      <c r="E11" s="36">
        <v>2.79</v>
      </c>
      <c r="F11" s="36">
        <v>2.23</v>
      </c>
      <c r="G11" s="36">
        <v>2.22</v>
      </c>
      <c r="H11" s="37">
        <v>40613</v>
      </c>
      <c r="I11" s="37">
        <v>40602</v>
      </c>
    </row>
    <row r="12" spans="1:9" ht="12.75">
      <c r="A12" s="36">
        <v>2.31</v>
      </c>
      <c r="B12" s="36">
        <v>3.37</v>
      </c>
      <c r="C12" s="36">
        <v>3.08</v>
      </c>
      <c r="D12" s="36">
        <v>2.75</v>
      </c>
      <c r="E12" s="36">
        <v>2.7</v>
      </c>
      <c r="F12" s="36">
        <v>2.16</v>
      </c>
      <c r="G12" s="36">
        <v>2.14</v>
      </c>
      <c r="H12" s="37">
        <v>40585</v>
      </c>
      <c r="I12" s="37">
        <v>40574</v>
      </c>
    </row>
    <row r="13" spans="1:9" ht="12.75">
      <c r="A13" s="36">
        <v>2.27</v>
      </c>
      <c r="B13" s="36">
        <v>3.26</v>
      </c>
      <c r="C13" s="36">
        <v>2.88</v>
      </c>
      <c r="D13" s="36">
        <v>2.66</v>
      </c>
      <c r="E13" s="36">
        <v>2.54</v>
      </c>
      <c r="F13" s="36">
        <v>2.08</v>
      </c>
      <c r="G13" s="36">
        <v>2.13</v>
      </c>
      <c r="H13" s="37">
        <v>40554</v>
      </c>
      <c r="I13" s="37">
        <v>40543</v>
      </c>
    </row>
    <row r="14" spans="1:9" ht="12.75">
      <c r="A14" s="36">
        <v>2.2</v>
      </c>
      <c r="B14" s="36">
        <v>3.16</v>
      </c>
      <c r="C14" s="36">
        <v>2.79</v>
      </c>
      <c r="D14" s="36">
        <v>2.49</v>
      </c>
      <c r="E14" s="36">
        <v>2.52</v>
      </c>
      <c r="F14" s="36">
        <v>2.02</v>
      </c>
      <c r="G14" s="36">
        <v>2.05</v>
      </c>
      <c r="H14" s="37">
        <v>40524</v>
      </c>
      <c r="I14" s="37">
        <v>40512</v>
      </c>
    </row>
    <row r="15" spans="1:9" ht="12.75">
      <c r="A15" s="36">
        <v>2.18</v>
      </c>
      <c r="B15" s="36">
        <v>3.21</v>
      </c>
      <c r="C15" s="36">
        <v>2.91</v>
      </c>
      <c r="D15" s="36">
        <v>2.5</v>
      </c>
      <c r="E15" s="36">
        <v>2.53</v>
      </c>
      <c r="F15" s="36">
        <v>2.05</v>
      </c>
      <c r="G15" s="36">
        <v>2.02</v>
      </c>
      <c r="H15" s="37">
        <v>40493</v>
      </c>
      <c r="I15" s="37">
        <v>40482</v>
      </c>
    </row>
    <row r="16" spans="1:9" ht="12.75">
      <c r="A16" s="36">
        <v>2.2</v>
      </c>
      <c r="B16" s="36">
        <v>3.2</v>
      </c>
      <c r="C16" s="36">
        <v>2.94</v>
      </c>
      <c r="D16" s="36">
        <v>2.49</v>
      </c>
      <c r="E16" s="36">
        <v>2.48</v>
      </c>
      <c r="F16" s="36">
        <v>2.02</v>
      </c>
      <c r="G16" s="36">
        <v>2.06</v>
      </c>
      <c r="H16" s="37">
        <v>40462</v>
      </c>
      <c r="I16" s="37">
        <v>40451</v>
      </c>
    </row>
    <row r="17" spans="1:9" ht="12.75">
      <c r="A17" s="36">
        <v>2.19</v>
      </c>
      <c r="B17" s="36">
        <v>3.34</v>
      </c>
      <c r="C17" s="36">
        <v>3.01</v>
      </c>
      <c r="D17" s="36">
        <v>2.56</v>
      </c>
      <c r="E17" s="36">
        <v>2.51</v>
      </c>
      <c r="F17" s="36">
        <v>2.03</v>
      </c>
      <c r="G17" s="36">
        <v>2.03</v>
      </c>
      <c r="H17" s="37">
        <v>40434</v>
      </c>
      <c r="I17" s="37">
        <v>40421</v>
      </c>
    </row>
    <row r="18" spans="1:9" ht="12.75">
      <c r="A18" s="36">
        <v>2.18</v>
      </c>
      <c r="B18" s="36">
        <v>3.43</v>
      </c>
      <c r="C18" s="36">
        <v>3.15</v>
      </c>
      <c r="D18" s="36">
        <v>2.72</v>
      </c>
      <c r="E18" s="36">
        <v>2.7</v>
      </c>
      <c r="F18" s="36">
        <v>2.19</v>
      </c>
      <c r="G18" s="36">
        <v>1.99</v>
      </c>
      <c r="H18" s="37">
        <v>40401</v>
      </c>
      <c r="I18" s="37">
        <v>40390</v>
      </c>
    </row>
    <row r="19" spans="1:9" ht="12.75">
      <c r="A19" s="36">
        <v>2.31</v>
      </c>
      <c r="B19" s="36">
        <v>3.48</v>
      </c>
      <c r="C19" s="36">
        <v>3.28</v>
      </c>
      <c r="D19" s="36">
        <v>2.91</v>
      </c>
      <c r="E19" s="36">
        <v>2.88</v>
      </c>
      <c r="F19" s="36">
        <v>2.38</v>
      </c>
      <c r="G19" s="36">
        <v>2.11</v>
      </c>
      <c r="H19" s="37">
        <v>40371</v>
      </c>
      <c r="I19" s="37">
        <v>40359</v>
      </c>
    </row>
    <row r="20" spans="1:9" ht="12.75">
      <c r="A20" s="36">
        <v>2.44</v>
      </c>
      <c r="B20" s="36">
        <v>3.53</v>
      </c>
      <c r="C20" s="36">
        <v>3.36</v>
      </c>
      <c r="D20" s="36">
        <v>3.05</v>
      </c>
      <c r="E20" s="36">
        <v>2.9</v>
      </c>
      <c r="F20" s="36">
        <v>2.45</v>
      </c>
      <c r="G20" s="36">
        <v>2.27</v>
      </c>
      <c r="H20" s="37">
        <v>40340</v>
      </c>
      <c r="I20" s="37">
        <v>40329</v>
      </c>
    </row>
    <row r="21" spans="1:9" ht="12.75">
      <c r="A21" s="36">
        <v>2.48</v>
      </c>
      <c r="B21" s="36">
        <v>3.62</v>
      </c>
      <c r="C21" s="36">
        <v>3.4</v>
      </c>
      <c r="D21" s="36">
        <v>3</v>
      </c>
      <c r="E21" s="36">
        <v>2.93</v>
      </c>
      <c r="F21" s="36">
        <v>2.42</v>
      </c>
      <c r="G21" s="36">
        <v>2.31</v>
      </c>
      <c r="H21" s="37">
        <v>40309</v>
      </c>
      <c r="I21" s="37">
        <v>40298</v>
      </c>
    </row>
    <row r="22" spans="1:9" ht="12.75">
      <c r="A22" s="36">
        <v>2.62</v>
      </c>
      <c r="B22" s="36">
        <v>3.78</v>
      </c>
      <c r="C22" s="36">
        <v>3.51</v>
      </c>
      <c r="D22" s="36">
        <v>3.08</v>
      </c>
      <c r="E22" s="36">
        <v>3.04</v>
      </c>
      <c r="F22" s="36">
        <v>2.55</v>
      </c>
      <c r="G22" s="36">
        <v>2.47</v>
      </c>
      <c r="H22" s="37">
        <v>40280</v>
      </c>
      <c r="I22" s="37">
        <v>40268</v>
      </c>
    </row>
    <row r="23" spans="1:9" ht="12.75">
      <c r="A23" s="36">
        <v>2.62</v>
      </c>
      <c r="B23" s="36">
        <v>3.95</v>
      </c>
      <c r="C23" s="36">
        <v>3.63</v>
      </c>
      <c r="D23" s="36">
        <v>3.15</v>
      </c>
      <c r="E23" s="36">
        <v>3.11</v>
      </c>
      <c r="F23" s="36">
        <v>2.57</v>
      </c>
      <c r="G23" s="36">
        <v>2.46</v>
      </c>
      <c r="H23" s="37">
        <v>40248</v>
      </c>
      <c r="I23" s="37">
        <v>40237</v>
      </c>
    </row>
    <row r="24" spans="1:9" ht="12.75">
      <c r="A24" s="36">
        <v>2.54</v>
      </c>
      <c r="B24" s="36">
        <v>3.98</v>
      </c>
      <c r="C24" s="36">
        <v>3.68</v>
      </c>
      <c r="D24" s="36">
        <v>3.08</v>
      </c>
      <c r="E24" s="36">
        <v>3.1</v>
      </c>
      <c r="F24" s="36">
        <v>2.54</v>
      </c>
      <c r="G24" s="36">
        <v>2.33</v>
      </c>
      <c r="H24" s="37">
        <v>40220</v>
      </c>
      <c r="I24" s="37">
        <v>40209</v>
      </c>
    </row>
    <row r="25" spans="1:9" ht="12.75">
      <c r="A25" s="36">
        <v>2.37</v>
      </c>
      <c r="B25" s="36">
        <v>3.86</v>
      </c>
      <c r="C25" s="36">
        <v>3.6</v>
      </c>
      <c r="D25" s="36">
        <v>3.08</v>
      </c>
      <c r="E25" s="36">
        <v>3.05</v>
      </c>
      <c r="F25" s="36">
        <v>2.31</v>
      </c>
      <c r="G25" s="36">
        <v>2.13</v>
      </c>
      <c r="H25" s="37">
        <v>40189</v>
      </c>
      <c r="I25" s="37">
        <v>40178</v>
      </c>
    </row>
    <row r="26" spans="1:9" ht="12.75">
      <c r="A26" s="36">
        <v>2.39</v>
      </c>
      <c r="B26" s="36">
        <v>4.11</v>
      </c>
      <c r="C26" s="36">
        <v>3.76</v>
      </c>
      <c r="D26" s="36">
        <v>3.49</v>
      </c>
      <c r="E26" s="36">
        <v>3.22</v>
      </c>
      <c r="F26" s="36">
        <v>2.51</v>
      </c>
      <c r="G26" s="36">
        <v>2.11</v>
      </c>
      <c r="H26" s="37">
        <v>40158</v>
      </c>
      <c r="I26" s="37">
        <v>40147</v>
      </c>
    </row>
    <row r="27" spans="1:9" ht="12.75">
      <c r="A27" s="36">
        <v>2.56</v>
      </c>
      <c r="B27" s="36">
        <v>4.25</v>
      </c>
      <c r="C27" s="36">
        <v>3.91</v>
      </c>
      <c r="D27" s="36">
        <v>3.66</v>
      </c>
      <c r="E27" s="36">
        <v>3.4</v>
      </c>
      <c r="F27" s="36">
        <v>2.65</v>
      </c>
      <c r="G27" s="36">
        <v>2.28</v>
      </c>
      <c r="H27" s="37">
        <v>40128</v>
      </c>
      <c r="I27" s="37">
        <v>40117</v>
      </c>
    </row>
    <row r="28" spans="1:9" ht="12.75">
      <c r="A28" s="36">
        <v>2.71</v>
      </c>
      <c r="B28" s="36">
        <v>4.3</v>
      </c>
      <c r="C28" s="36">
        <v>3.96</v>
      </c>
      <c r="D28" s="36">
        <v>3.68</v>
      </c>
      <c r="E28" s="36">
        <v>3.47</v>
      </c>
      <c r="F28" s="36">
        <v>2.69</v>
      </c>
      <c r="G28" s="36">
        <v>2.47</v>
      </c>
      <c r="H28" s="37">
        <v>40098</v>
      </c>
      <c r="I28" s="37">
        <v>40086</v>
      </c>
    </row>
    <row r="29" spans="1:9" ht="12.75">
      <c r="A29" s="36">
        <v>2.8</v>
      </c>
      <c r="B29" s="36">
        <v>4.32</v>
      </c>
      <c r="C29" s="36">
        <v>3.96</v>
      </c>
      <c r="D29" s="36">
        <v>3.38</v>
      </c>
      <c r="E29" s="36">
        <v>3.48</v>
      </c>
      <c r="F29" s="36">
        <v>2.66</v>
      </c>
      <c r="G29" s="36">
        <v>2.58</v>
      </c>
      <c r="H29" s="37">
        <v>40067</v>
      </c>
      <c r="I29" s="37">
        <v>40056</v>
      </c>
    </row>
    <row r="30" spans="1:9" ht="12.75">
      <c r="A30" s="36">
        <v>2.92</v>
      </c>
      <c r="B30" s="36">
        <v>4.38</v>
      </c>
      <c r="C30" s="36">
        <v>4.01</v>
      </c>
      <c r="D30" s="36">
        <v>3.79</v>
      </c>
      <c r="E30" s="36">
        <v>3.58</v>
      </c>
      <c r="F30" s="36">
        <v>2.79</v>
      </c>
      <c r="G30" s="36">
        <v>2.73</v>
      </c>
      <c r="H30" s="37">
        <v>40036</v>
      </c>
      <c r="I30" s="37">
        <v>40025</v>
      </c>
    </row>
    <row r="31" spans="1:9" ht="12.75">
      <c r="A31" s="36">
        <v>3.04</v>
      </c>
      <c r="B31" s="36">
        <v>4.37</v>
      </c>
      <c r="C31" s="36">
        <v>4.26</v>
      </c>
      <c r="D31" s="36">
        <v>3.71</v>
      </c>
      <c r="E31" s="36">
        <v>3.64</v>
      </c>
      <c r="F31" s="36">
        <v>2.85</v>
      </c>
      <c r="G31" s="36">
        <v>2.82</v>
      </c>
      <c r="H31" s="37">
        <v>40006</v>
      </c>
      <c r="I31" s="37">
        <v>39994</v>
      </c>
    </row>
    <row r="32" spans="1:9" ht="12.75">
      <c r="A32" s="36">
        <v>3.04</v>
      </c>
      <c r="B32" s="36">
        <v>4.31</v>
      </c>
      <c r="C32" s="36">
        <v>3.79</v>
      </c>
      <c r="D32" s="36">
        <v>3.68</v>
      </c>
      <c r="E32" s="36">
        <v>3.46</v>
      </c>
      <c r="F32" s="36">
        <v>2.69</v>
      </c>
      <c r="G32" s="36">
        <v>2.85</v>
      </c>
      <c r="H32" s="37">
        <v>39975</v>
      </c>
      <c r="I32" s="37">
        <v>39964</v>
      </c>
    </row>
    <row r="33" spans="1:9" ht="12.75">
      <c r="A33" s="36">
        <v>3.21</v>
      </c>
      <c r="B33" s="36">
        <v>4.38</v>
      </c>
      <c r="C33" s="36">
        <v>3.84</v>
      </c>
      <c r="D33" s="36">
        <v>3.58</v>
      </c>
      <c r="E33" s="36">
        <v>3.5</v>
      </c>
      <c r="F33" s="36">
        <v>2.8</v>
      </c>
      <c r="G33" s="36">
        <v>3.08</v>
      </c>
      <c r="H33" s="37">
        <v>39944</v>
      </c>
      <c r="I33" s="37">
        <v>39933</v>
      </c>
    </row>
    <row r="34" spans="1:9" ht="12.75">
      <c r="A34" s="36">
        <v>3.47</v>
      </c>
      <c r="B34" s="36">
        <v>4.51</v>
      </c>
      <c r="C34" s="36">
        <v>4.02</v>
      </c>
      <c r="D34" s="36">
        <v>3.85</v>
      </c>
      <c r="E34" s="36">
        <v>3.62</v>
      </c>
      <c r="F34" s="36">
        <v>3.14</v>
      </c>
      <c r="G34" s="36">
        <v>3.33</v>
      </c>
      <c r="H34" s="37">
        <v>39915</v>
      </c>
      <c r="I34" s="37">
        <v>39903</v>
      </c>
    </row>
    <row r="35" spans="1:9" ht="12.75">
      <c r="A35" s="36">
        <v>3.88</v>
      </c>
      <c r="B35" s="36">
        <v>4.65</v>
      </c>
      <c r="C35" s="36">
        <v>4.44</v>
      </c>
      <c r="D35" s="36">
        <v>4.25</v>
      </c>
      <c r="E35" s="36">
        <v>4.09</v>
      </c>
      <c r="F35" s="36">
        <v>3.44</v>
      </c>
      <c r="G35" s="36">
        <v>3.81</v>
      </c>
      <c r="H35" s="37">
        <v>39885</v>
      </c>
      <c r="I35" s="37">
        <v>39872</v>
      </c>
    </row>
    <row r="36" spans="1:9" ht="12.75">
      <c r="A36" s="36">
        <v>4.13</v>
      </c>
      <c r="B36" s="36">
        <v>4.79</v>
      </c>
      <c r="C36" s="36">
        <v>4.52</v>
      </c>
      <c r="D36" s="36">
        <v>4.58</v>
      </c>
      <c r="E36" s="36">
        <v>4.31</v>
      </c>
      <c r="F36" s="36">
        <v>3.97</v>
      </c>
      <c r="G36" s="36">
        <v>4.05</v>
      </c>
      <c r="H36" s="37">
        <v>39856</v>
      </c>
      <c r="I36" s="37">
        <v>39844</v>
      </c>
    </row>
    <row r="37" spans="1:9" ht="12.75">
      <c r="A37" s="36">
        <v>4.14</v>
      </c>
      <c r="B37" s="36">
        <v>4.69</v>
      </c>
      <c r="C37" s="36">
        <v>4.76</v>
      </c>
      <c r="D37" s="36">
        <v>4.78</v>
      </c>
      <c r="E37" s="36">
        <v>4.69</v>
      </c>
      <c r="F37" s="36">
        <v>4.6</v>
      </c>
      <c r="G37" s="36">
        <v>4.09</v>
      </c>
      <c r="H37" s="37">
        <v>39825</v>
      </c>
      <c r="I37" s="37">
        <v>39813</v>
      </c>
    </row>
    <row r="38" spans="1:9" ht="12.75">
      <c r="A38" s="36">
        <v>4.04</v>
      </c>
      <c r="B38" s="36">
        <v>4.83</v>
      </c>
      <c r="C38" s="36">
        <v>4.54</v>
      </c>
      <c r="D38" s="36">
        <v>4.7</v>
      </c>
      <c r="E38" s="36">
        <v>4.88</v>
      </c>
      <c r="F38" s="36">
        <v>4.57</v>
      </c>
      <c r="G38" s="36">
        <v>3.96</v>
      </c>
      <c r="H38" s="37">
        <v>39793</v>
      </c>
      <c r="I38" s="37">
        <v>39782</v>
      </c>
    </row>
    <row r="39" spans="1:9" ht="12.75">
      <c r="A39" s="36">
        <v>3.88</v>
      </c>
      <c r="B39" s="36">
        <v>4.68</v>
      </c>
      <c r="C39" s="36">
        <v>4.49</v>
      </c>
      <c r="D39" s="36">
        <v>4.49</v>
      </c>
      <c r="E39" s="36">
        <v>4.49</v>
      </c>
      <c r="F39" s="36">
        <v>4.23</v>
      </c>
      <c r="G39" s="36">
        <v>3.76</v>
      </c>
      <c r="H39" s="37">
        <v>39763</v>
      </c>
      <c r="I39" s="37">
        <v>39752</v>
      </c>
    </row>
    <row r="40" spans="1:9" ht="12.75">
      <c r="A40" s="36">
        <v>3.65</v>
      </c>
      <c r="B40" s="36">
        <v>4.45</v>
      </c>
      <c r="C40" s="36">
        <v>4.26</v>
      </c>
      <c r="D40" s="36">
        <v>4.21</v>
      </c>
      <c r="E40" s="36">
        <v>4.14</v>
      </c>
      <c r="F40" s="36">
        <v>3.76</v>
      </c>
      <c r="G40" s="36">
        <v>3.49</v>
      </c>
      <c r="H40" s="37">
        <v>39733</v>
      </c>
      <c r="I40" s="37">
        <v>39721</v>
      </c>
    </row>
    <row r="41" spans="1:9" ht="12.75">
      <c r="A41" s="36">
        <v>3.53</v>
      </c>
      <c r="B41" s="36">
        <v>4.25</v>
      </c>
      <c r="C41" s="36">
        <v>4.13</v>
      </c>
      <c r="D41" s="36">
        <v>4.07</v>
      </c>
      <c r="E41" s="36">
        <v>4.05</v>
      </c>
      <c r="F41" s="36">
        <v>3.57</v>
      </c>
      <c r="G41" s="36">
        <v>3.32</v>
      </c>
      <c r="H41" s="37">
        <v>39702</v>
      </c>
      <c r="I41" s="37">
        <v>39691</v>
      </c>
    </row>
    <row r="42" spans="1:9" ht="12.75">
      <c r="A42" s="36">
        <v>3.48</v>
      </c>
      <c r="B42" s="36">
        <v>4.15</v>
      </c>
      <c r="C42" s="36">
        <v>4.04</v>
      </c>
      <c r="D42" s="36">
        <v>3.91</v>
      </c>
      <c r="E42" s="36">
        <v>3.88</v>
      </c>
      <c r="F42" s="36">
        <v>3.45</v>
      </c>
      <c r="G42" s="36">
        <v>3.28</v>
      </c>
      <c r="H42" s="37">
        <v>39672</v>
      </c>
      <c r="I42" s="37">
        <v>39660</v>
      </c>
    </row>
    <row r="43" spans="1:9" ht="12.75">
      <c r="A43" s="36">
        <v>3.51</v>
      </c>
      <c r="B43" s="36">
        <v>4.06</v>
      </c>
      <c r="C43" s="36">
        <v>4.09</v>
      </c>
      <c r="D43" s="36">
        <v>3.93</v>
      </c>
      <c r="E43" s="36">
        <v>3.82</v>
      </c>
      <c r="F43" s="36">
        <v>3.41</v>
      </c>
      <c r="G43" s="36">
        <v>3.25</v>
      </c>
      <c r="H43" s="37">
        <v>39640</v>
      </c>
      <c r="I43" s="37">
        <v>39629</v>
      </c>
    </row>
    <row r="44" spans="1:9" ht="12.75">
      <c r="A44" s="36">
        <v>3.45</v>
      </c>
      <c r="B44" s="36">
        <v>4.03</v>
      </c>
      <c r="C44" s="36">
        <v>3.9</v>
      </c>
      <c r="D44" s="36">
        <v>3.79</v>
      </c>
      <c r="E44" s="36">
        <v>3.74</v>
      </c>
      <c r="F44" s="36">
        <v>3.36</v>
      </c>
      <c r="G44" s="36">
        <v>3.18</v>
      </c>
      <c r="H44" s="37">
        <v>39610</v>
      </c>
      <c r="I44" s="37">
        <v>39599</v>
      </c>
    </row>
    <row r="45" spans="1:9" ht="12.75">
      <c r="A45" s="36">
        <v>3.69</v>
      </c>
      <c r="B45" s="36">
        <v>4.04</v>
      </c>
      <c r="C45" s="36">
        <v>4.03</v>
      </c>
      <c r="D45" s="36">
        <v>3.92</v>
      </c>
      <c r="E45" s="36">
        <v>3.88</v>
      </c>
      <c r="F45" s="36">
        <v>3.64</v>
      </c>
      <c r="G45" s="36">
        <v>3.5</v>
      </c>
      <c r="H45" s="37">
        <v>39580</v>
      </c>
      <c r="I45" s="37">
        <v>39568</v>
      </c>
    </row>
    <row r="46" spans="1:9" ht="12.75">
      <c r="A46" s="36">
        <v>3.93</v>
      </c>
      <c r="B46" s="36">
        <v>4.23</v>
      </c>
      <c r="C46" s="36">
        <v>4.14</v>
      </c>
      <c r="D46" s="36">
        <v>4.17</v>
      </c>
      <c r="E46" s="36">
        <v>4.19</v>
      </c>
      <c r="F46" s="36">
        <v>3.89</v>
      </c>
      <c r="G46" s="36">
        <v>3.8</v>
      </c>
      <c r="H46" s="37">
        <v>39549</v>
      </c>
      <c r="I46" s="37">
        <v>39538</v>
      </c>
    </row>
    <row r="47" spans="1:9" ht="12.75">
      <c r="A47" s="36">
        <v>4.15</v>
      </c>
      <c r="B47" s="36">
        <v>4.36</v>
      </c>
      <c r="C47" s="36">
        <v>4.3</v>
      </c>
      <c r="D47" s="36">
        <v>4.18</v>
      </c>
      <c r="E47" s="36">
        <v>4.35</v>
      </c>
      <c r="F47" s="36">
        <v>4.11</v>
      </c>
      <c r="G47" s="36">
        <v>4.05</v>
      </c>
      <c r="H47" s="37">
        <v>39518</v>
      </c>
      <c r="I47" s="37">
        <v>39507</v>
      </c>
    </row>
    <row r="48" spans="1:9" ht="12.75">
      <c r="A48" s="36">
        <v>4.17</v>
      </c>
      <c r="B48" s="36">
        <v>4.32</v>
      </c>
      <c r="C48" s="36">
        <v>4.19</v>
      </c>
      <c r="D48" s="36">
        <v>4.23</v>
      </c>
      <c r="E48" s="36">
        <v>4.39</v>
      </c>
      <c r="F48" s="36">
        <v>4.15</v>
      </c>
      <c r="G48" s="36">
        <v>4.08</v>
      </c>
      <c r="H48" s="37">
        <v>39489</v>
      </c>
      <c r="I48" s="37">
        <v>39478</v>
      </c>
    </row>
    <row r="49" spans="1:9" ht="12.75">
      <c r="A49" s="36">
        <v>4.21</v>
      </c>
      <c r="B49" s="36">
        <v>4.34</v>
      </c>
      <c r="C49" s="36">
        <v>4.27</v>
      </c>
      <c r="D49" s="36">
        <v>4.29</v>
      </c>
      <c r="E49" s="36">
        <v>4.33</v>
      </c>
      <c r="F49" s="36">
        <v>4.21</v>
      </c>
      <c r="G49" s="36">
        <v>4.11</v>
      </c>
      <c r="H49" s="37">
        <v>39474</v>
      </c>
      <c r="I49" s="37">
        <v>39462</v>
      </c>
    </row>
    <row r="50" spans="1:9" ht="12.75">
      <c r="A50" s="36">
        <v>4.14</v>
      </c>
      <c r="B50" s="36">
        <v>4.41</v>
      </c>
      <c r="C50" s="36">
        <v>4.28</v>
      </c>
      <c r="D50" s="36">
        <v>4.32</v>
      </c>
      <c r="E50" s="36">
        <v>4.26</v>
      </c>
      <c r="F50" s="36">
        <v>4.21</v>
      </c>
      <c r="G50" s="36">
        <v>3.99</v>
      </c>
      <c r="H50" s="37">
        <v>39458</v>
      </c>
      <c r="I50" s="37">
        <v>39447</v>
      </c>
    </row>
    <row r="51" spans="1:9" ht="12.75">
      <c r="A51" s="36">
        <v>4.31</v>
      </c>
      <c r="B51" s="36">
        <v>4.61</v>
      </c>
      <c r="C51" s="36">
        <v>4.4</v>
      </c>
      <c r="D51" s="36">
        <v>4.41</v>
      </c>
      <c r="E51" s="36">
        <v>4.41</v>
      </c>
      <c r="F51" s="36">
        <v>4.31</v>
      </c>
      <c r="G51" s="36">
        <v>4.2</v>
      </c>
      <c r="H51" s="37">
        <v>39442</v>
      </c>
      <c r="I51" s="37">
        <v>39431</v>
      </c>
    </row>
    <row r="52" spans="1:9" ht="12.75">
      <c r="A52" s="36">
        <v>4.4</v>
      </c>
      <c r="B52" s="36">
        <v>4.68</v>
      </c>
      <c r="C52" s="36">
        <v>4.43</v>
      </c>
      <c r="D52" s="36">
        <v>4.46</v>
      </c>
      <c r="E52" s="36">
        <v>4.5</v>
      </c>
      <c r="F52" s="36">
        <v>4.34</v>
      </c>
      <c r="G52" s="36">
        <v>4.34</v>
      </c>
      <c r="H52" s="37">
        <v>39427</v>
      </c>
      <c r="I52" s="37">
        <v>39416</v>
      </c>
    </row>
    <row r="53" spans="1:9" ht="12.75">
      <c r="A53" s="36">
        <v>4.4</v>
      </c>
      <c r="B53" s="36">
        <v>4.57</v>
      </c>
      <c r="C53" s="36">
        <v>4.35</v>
      </c>
      <c r="D53" s="36">
        <v>4.42</v>
      </c>
      <c r="E53" s="36">
        <v>4.5</v>
      </c>
      <c r="F53" s="36">
        <v>4.27</v>
      </c>
      <c r="G53" s="36">
        <v>4.41</v>
      </c>
      <c r="H53" s="37">
        <v>39412</v>
      </c>
      <c r="I53" s="37">
        <v>39401</v>
      </c>
    </row>
    <row r="54" spans="1:9" ht="12.75">
      <c r="A54" s="36">
        <v>4.37</v>
      </c>
      <c r="B54" s="36">
        <v>4.41</v>
      </c>
      <c r="C54" s="36">
        <v>4.31</v>
      </c>
      <c r="D54" s="36">
        <v>4.01</v>
      </c>
      <c r="E54" s="36">
        <v>4.36</v>
      </c>
      <c r="F54" s="36">
        <v>4.2</v>
      </c>
      <c r="G54" s="36">
        <v>4.48</v>
      </c>
      <c r="H54" s="37">
        <v>39398</v>
      </c>
      <c r="I54" s="37">
        <v>39386</v>
      </c>
    </row>
    <row r="55" spans="1:9" ht="12.75">
      <c r="A55" s="36">
        <v>4.37</v>
      </c>
      <c r="B55" s="36">
        <v>4.3</v>
      </c>
      <c r="C55" s="36">
        <v>4.2</v>
      </c>
      <c r="D55" s="36">
        <v>4.29</v>
      </c>
      <c r="E55" s="36">
        <v>4.41</v>
      </c>
      <c r="F55" s="36">
        <v>4.23</v>
      </c>
      <c r="G55" s="36">
        <v>4.51</v>
      </c>
      <c r="H55" s="37">
        <v>39381</v>
      </c>
      <c r="I55" s="37">
        <v>39370</v>
      </c>
    </row>
    <row r="56" spans="1:9" ht="12.75">
      <c r="A56" s="36">
        <v>4.25</v>
      </c>
      <c r="B56" s="36">
        <v>4.26</v>
      </c>
      <c r="C56" s="36">
        <v>4.19</v>
      </c>
      <c r="D56" s="36">
        <v>4.25</v>
      </c>
      <c r="E56" s="36">
        <v>4.35</v>
      </c>
      <c r="F56" s="36">
        <v>4.23</v>
      </c>
      <c r="G56" s="36">
        <v>4.26</v>
      </c>
      <c r="H56" s="37">
        <v>39366</v>
      </c>
      <c r="I56" s="37">
        <v>39355</v>
      </c>
    </row>
    <row r="57" spans="1:9" ht="12.75">
      <c r="A57" s="36">
        <v>4.17</v>
      </c>
      <c r="B57" s="36">
        <v>4.31</v>
      </c>
      <c r="C57" s="36">
        <v>4.16</v>
      </c>
      <c r="D57" s="36">
        <v>4.22</v>
      </c>
      <c r="E57" s="36">
        <v>4.32</v>
      </c>
      <c r="F57" s="36">
        <v>4.15</v>
      </c>
      <c r="G57" s="36">
        <v>4.11</v>
      </c>
      <c r="H57" s="37">
        <v>39351</v>
      </c>
      <c r="I57" s="37">
        <v>39340</v>
      </c>
    </row>
    <row r="58" spans="1:9" ht="12.75">
      <c r="A58" s="36">
        <v>4.09</v>
      </c>
      <c r="B58" s="36">
        <v>4.27</v>
      </c>
      <c r="C58" s="36">
        <v>4.17</v>
      </c>
      <c r="D58" s="36">
        <v>4.21</v>
      </c>
      <c r="E58" s="36">
        <v>4.26</v>
      </c>
      <c r="F58" s="36">
        <v>4.04</v>
      </c>
      <c r="G58" s="36">
        <v>3.98</v>
      </c>
      <c r="H58" s="37">
        <v>39336</v>
      </c>
      <c r="I58" s="37">
        <v>39325</v>
      </c>
    </row>
    <row r="59" spans="1:9" ht="12.75">
      <c r="A59" s="36">
        <v>4.02</v>
      </c>
      <c r="B59" s="36">
        <v>4.36</v>
      </c>
      <c r="C59" s="36">
        <v>4.18</v>
      </c>
      <c r="D59" s="36">
        <v>4.14</v>
      </c>
      <c r="E59" s="36">
        <v>4.08</v>
      </c>
      <c r="F59" s="36">
        <v>3.89</v>
      </c>
      <c r="G59" s="36">
        <v>3.9</v>
      </c>
      <c r="H59" s="37">
        <v>39321</v>
      </c>
      <c r="I59" s="37">
        <v>39309</v>
      </c>
    </row>
    <row r="60" spans="1:9" ht="12.75">
      <c r="A60" s="36">
        <v>3.92</v>
      </c>
      <c r="B60" s="36">
        <v>4.25</v>
      </c>
      <c r="C60" s="36">
        <v>4.08</v>
      </c>
      <c r="D60" s="36">
        <v>4</v>
      </c>
      <c r="E60" s="36">
        <v>3.96</v>
      </c>
      <c r="F60" s="36">
        <v>3.76</v>
      </c>
      <c r="G60" s="36">
        <v>3.78</v>
      </c>
      <c r="H60" s="37">
        <v>39306</v>
      </c>
      <c r="I60" s="37">
        <v>39294</v>
      </c>
    </row>
    <row r="61" spans="1:9" ht="12.75">
      <c r="A61" s="36">
        <v>4.02</v>
      </c>
      <c r="B61" s="36">
        <v>4.31</v>
      </c>
      <c r="C61" s="36">
        <v>4.09</v>
      </c>
      <c r="D61" s="36">
        <v>4.02</v>
      </c>
      <c r="E61" s="36">
        <v>4</v>
      </c>
      <c r="F61" s="36">
        <v>3.83</v>
      </c>
      <c r="G61" s="36">
        <v>3.99</v>
      </c>
      <c r="H61" s="37">
        <v>39289</v>
      </c>
      <c r="I61" s="37">
        <v>39278</v>
      </c>
    </row>
    <row r="62" spans="1:9" ht="12.75">
      <c r="A62" s="36">
        <v>4.06</v>
      </c>
      <c r="B62" s="36">
        <v>4.28</v>
      </c>
      <c r="C62" s="36">
        <v>4.1</v>
      </c>
      <c r="D62" s="36">
        <v>4.02</v>
      </c>
      <c r="E62" s="36">
        <v>4.01</v>
      </c>
      <c r="F62" s="36">
        <v>3.85</v>
      </c>
      <c r="G62" s="36">
        <v>4.1</v>
      </c>
      <c r="H62" s="37">
        <v>39274</v>
      </c>
      <c r="I62" s="37">
        <v>39263</v>
      </c>
    </row>
    <row r="63" spans="1:9" ht="12.75">
      <c r="A63" s="36">
        <v>4.15</v>
      </c>
      <c r="B63" s="36">
        <v>4.32</v>
      </c>
      <c r="C63" s="36">
        <v>4.14</v>
      </c>
      <c r="D63" s="36">
        <v>4.12</v>
      </c>
      <c r="E63" s="36">
        <v>4.08</v>
      </c>
      <c r="F63" s="36">
        <v>3.96</v>
      </c>
      <c r="G63" s="36">
        <v>4.27</v>
      </c>
      <c r="H63" s="37">
        <v>39259</v>
      </c>
      <c r="I63" s="37">
        <v>39248</v>
      </c>
    </row>
    <row r="64" spans="1:9" ht="12.75">
      <c r="A64" s="36">
        <v>4.3</v>
      </c>
      <c r="B64" s="36">
        <v>4.41</v>
      </c>
      <c r="C64" s="36">
        <v>4.22</v>
      </c>
      <c r="D64" s="36">
        <v>4.37</v>
      </c>
      <c r="E64" s="36">
        <v>4.59</v>
      </c>
      <c r="F64" s="36">
        <v>4.01</v>
      </c>
      <c r="G64" s="36">
        <v>4.37</v>
      </c>
      <c r="H64" s="37">
        <v>39244</v>
      </c>
      <c r="I64" s="37">
        <v>39233</v>
      </c>
    </row>
    <row r="65" spans="1:9" ht="12.75">
      <c r="A65" s="36">
        <v>4.3</v>
      </c>
      <c r="B65" s="36">
        <v>4.37</v>
      </c>
      <c r="C65" s="36">
        <v>4.29</v>
      </c>
      <c r="D65" s="36">
        <v>4.28</v>
      </c>
      <c r="E65" s="36">
        <v>4.27</v>
      </c>
      <c r="F65" s="36">
        <v>4.1</v>
      </c>
      <c r="G65" s="36">
        <v>4.43</v>
      </c>
      <c r="H65" s="37">
        <v>39229</v>
      </c>
      <c r="I65" s="37">
        <v>39217</v>
      </c>
    </row>
    <row r="66" spans="1:9" ht="12.75">
      <c r="A66" s="36">
        <v>4.37</v>
      </c>
      <c r="B66" s="36">
        <v>4.6</v>
      </c>
      <c r="C66" s="36">
        <v>4.31</v>
      </c>
      <c r="D66" s="36">
        <v>4.31</v>
      </c>
      <c r="E66" s="36">
        <v>4.29</v>
      </c>
      <c r="F66" s="36">
        <v>4.13</v>
      </c>
      <c r="G66" s="36">
        <v>4.48</v>
      </c>
      <c r="H66" s="37">
        <v>39213</v>
      </c>
      <c r="I66" s="37">
        <v>39202</v>
      </c>
    </row>
    <row r="67" spans="1:9" ht="12.75">
      <c r="A67" s="36">
        <v>4.45</v>
      </c>
      <c r="B67" s="36">
        <v>4.6</v>
      </c>
      <c r="C67" s="36">
        <v>4.4</v>
      </c>
      <c r="D67" s="36">
        <v>4.41</v>
      </c>
      <c r="E67" s="36">
        <v>4.42</v>
      </c>
      <c r="F67" s="36">
        <v>4.18</v>
      </c>
      <c r="G67" s="36">
        <v>4.62</v>
      </c>
      <c r="H67" s="37">
        <v>39198</v>
      </c>
      <c r="I67" s="37">
        <v>39187</v>
      </c>
    </row>
    <row r="68" spans="1:9" ht="12.75">
      <c r="A68" s="36">
        <v>4.47</v>
      </c>
      <c r="B68" s="36">
        <v>4.63</v>
      </c>
      <c r="C68" s="36">
        <v>4.43</v>
      </c>
      <c r="D68" s="36">
        <v>4.4</v>
      </c>
      <c r="E68" s="36">
        <v>4.35</v>
      </c>
      <c r="F68" s="36">
        <v>4.2</v>
      </c>
      <c r="G68" s="36">
        <v>4.63</v>
      </c>
      <c r="H68" s="37">
        <v>39187</v>
      </c>
      <c r="I68" s="37">
        <v>39172</v>
      </c>
    </row>
    <row r="69" spans="1:9" ht="12.75">
      <c r="A69" s="36">
        <v>4.53</v>
      </c>
      <c r="B69" s="36">
        <v>4.69</v>
      </c>
      <c r="C69" s="36">
        <v>4.45</v>
      </c>
      <c r="D69" s="36">
        <v>4.46</v>
      </c>
      <c r="E69" s="36">
        <v>4.47</v>
      </c>
      <c r="F69" s="36">
        <v>4.32</v>
      </c>
      <c r="G69" s="36">
        <v>4.67</v>
      </c>
      <c r="H69" s="37">
        <v>39167</v>
      </c>
      <c r="I69" s="37">
        <v>39156</v>
      </c>
    </row>
    <row r="70" spans="1:9" ht="12.75">
      <c r="A70" s="36">
        <v>4.62</v>
      </c>
      <c r="B70" s="36">
        <v>4.76</v>
      </c>
      <c r="C70" s="36">
        <v>4.52</v>
      </c>
      <c r="D70" s="36">
        <v>4.52</v>
      </c>
      <c r="E70" s="36">
        <v>4.5</v>
      </c>
      <c r="F70" s="36">
        <v>4.39</v>
      </c>
      <c r="G70" s="36">
        <v>4.82</v>
      </c>
      <c r="H70" s="37">
        <v>39153</v>
      </c>
      <c r="I70" s="37">
        <v>39141</v>
      </c>
    </row>
    <row r="71" spans="1:9" ht="12.75">
      <c r="A71" s="36">
        <v>4.72</v>
      </c>
      <c r="B71" s="36">
        <v>4.83</v>
      </c>
      <c r="C71" s="36">
        <v>4.62</v>
      </c>
      <c r="D71" s="36">
        <v>4.61</v>
      </c>
      <c r="E71" s="36">
        <v>4.57</v>
      </c>
      <c r="F71" s="36">
        <v>4.49</v>
      </c>
      <c r="G71" s="36">
        <v>4.91</v>
      </c>
      <c r="H71" s="37">
        <v>39139</v>
      </c>
      <c r="I71" s="37">
        <v>39128</v>
      </c>
    </row>
    <row r="72" spans="1:9" ht="12.75">
      <c r="A72" s="36">
        <v>4.77</v>
      </c>
      <c r="B72" s="36">
        <v>4.91</v>
      </c>
      <c r="C72" s="36">
        <v>4.67</v>
      </c>
      <c r="D72" s="36">
        <v>4.68</v>
      </c>
      <c r="E72" s="36">
        <v>4.68</v>
      </c>
      <c r="F72" s="36">
        <v>4.56</v>
      </c>
      <c r="G72" s="36">
        <v>4.96</v>
      </c>
      <c r="H72" s="37">
        <v>39125</v>
      </c>
      <c r="I72" s="37">
        <v>39113</v>
      </c>
    </row>
    <row r="73" spans="1:9" ht="12.75">
      <c r="A73" s="36">
        <v>4.83</v>
      </c>
      <c r="B73" s="36">
        <v>4.93</v>
      </c>
      <c r="C73" s="36">
        <v>4.75</v>
      </c>
      <c r="D73" s="36">
        <v>4.73</v>
      </c>
      <c r="E73" s="36">
        <v>4.69</v>
      </c>
      <c r="F73" s="36">
        <v>4.62</v>
      </c>
      <c r="G73" s="36">
        <v>5.02</v>
      </c>
      <c r="H73" s="37">
        <v>39108</v>
      </c>
      <c r="I73" s="37">
        <v>39097</v>
      </c>
    </row>
    <row r="74" spans="1:9" ht="12.75">
      <c r="A74" s="36">
        <v>4.86</v>
      </c>
      <c r="B74" s="36">
        <v>4.94</v>
      </c>
      <c r="C74" s="36">
        <v>4.76</v>
      </c>
      <c r="D74" s="36">
        <v>4.85</v>
      </c>
      <c r="E74" s="36">
        <v>4.71</v>
      </c>
      <c r="F74" s="36">
        <v>4.61</v>
      </c>
      <c r="G74" s="36">
        <v>5.08</v>
      </c>
      <c r="H74" s="37">
        <v>39093</v>
      </c>
      <c r="I74" s="37">
        <v>39082</v>
      </c>
    </row>
    <row r="75" spans="1:9" ht="12.75">
      <c r="A75" s="36">
        <v>4.91</v>
      </c>
      <c r="B75" s="36">
        <v>4.99</v>
      </c>
      <c r="C75" s="36">
        <v>4.78</v>
      </c>
      <c r="D75" s="36">
        <v>4.78</v>
      </c>
      <c r="E75" s="36">
        <v>4.77</v>
      </c>
      <c r="F75" s="36">
        <v>4.72</v>
      </c>
      <c r="G75" s="36">
        <v>5.15</v>
      </c>
      <c r="H75" s="37">
        <v>39077</v>
      </c>
      <c r="I75" s="37">
        <v>39066</v>
      </c>
    </row>
    <row r="76" spans="1:9" ht="12.75">
      <c r="A76" s="36">
        <v>5</v>
      </c>
      <c r="B76" s="36">
        <v>5.05</v>
      </c>
      <c r="C76" s="36">
        <v>4.83</v>
      </c>
      <c r="D76" s="36">
        <v>4.83</v>
      </c>
      <c r="E76" s="36">
        <v>4.82</v>
      </c>
      <c r="F76" s="36">
        <v>4.78</v>
      </c>
      <c r="G76" s="36">
        <v>5.26</v>
      </c>
      <c r="H76" s="37">
        <v>39062</v>
      </c>
      <c r="I76" s="37">
        <v>39051</v>
      </c>
    </row>
    <row r="77" spans="1:9" ht="12.75">
      <c r="A77" s="36">
        <v>5.03</v>
      </c>
      <c r="B77" s="36">
        <v>5.16</v>
      </c>
      <c r="C77" s="36">
        <v>4.88</v>
      </c>
      <c r="D77" s="36">
        <v>4.88</v>
      </c>
      <c r="E77" s="36">
        <v>4.88</v>
      </c>
      <c r="F77" s="36">
        <v>4.87</v>
      </c>
      <c r="G77" s="36">
        <v>5.21</v>
      </c>
      <c r="H77" s="37">
        <v>39048</v>
      </c>
      <c r="I77" s="37">
        <v>39036</v>
      </c>
    </row>
    <row r="78" spans="1:9" ht="12.75">
      <c r="A78" s="36">
        <v>5.04</v>
      </c>
      <c r="B78" s="36">
        <v>5.15</v>
      </c>
      <c r="C78" s="36">
        <v>4.91</v>
      </c>
      <c r="D78" s="36">
        <v>4.95</v>
      </c>
      <c r="E78" s="36">
        <v>4.93</v>
      </c>
      <c r="F78" s="36">
        <v>4.83</v>
      </c>
      <c r="G78" s="36">
        <v>5.19</v>
      </c>
      <c r="H78" s="37">
        <v>39033</v>
      </c>
      <c r="I78" s="37">
        <v>39021</v>
      </c>
    </row>
    <row r="79" spans="1:9" ht="12.75">
      <c r="A79" s="36">
        <v>5.02</v>
      </c>
      <c r="B79" s="36">
        <v>5.19</v>
      </c>
      <c r="C79" s="36">
        <v>4.88</v>
      </c>
      <c r="D79" s="36">
        <v>4.92</v>
      </c>
      <c r="E79" s="36">
        <v>5</v>
      </c>
      <c r="F79" s="36">
        <v>4.79</v>
      </c>
      <c r="G79" s="36">
        <v>5.14</v>
      </c>
      <c r="H79" s="37">
        <v>39016</v>
      </c>
      <c r="I79" s="37">
        <v>39005</v>
      </c>
    </row>
    <row r="80" spans="1:9" ht="12.75">
      <c r="A80" s="36">
        <v>5.02</v>
      </c>
      <c r="B80" s="36">
        <v>5.18</v>
      </c>
      <c r="C80" s="36">
        <v>4.92</v>
      </c>
      <c r="D80" s="36">
        <v>4.93</v>
      </c>
      <c r="E80" s="36">
        <v>4.94</v>
      </c>
      <c r="F80" s="36">
        <v>4.82</v>
      </c>
      <c r="G80" s="36">
        <v>5.15</v>
      </c>
      <c r="H80" s="37">
        <v>39001</v>
      </c>
      <c r="I80" s="37">
        <v>38990</v>
      </c>
    </row>
    <row r="81" spans="1:9" ht="12.75">
      <c r="A81" s="36">
        <v>5.06</v>
      </c>
      <c r="B81" s="36">
        <v>5.2</v>
      </c>
      <c r="C81" s="36">
        <v>4.92</v>
      </c>
      <c r="D81" s="36">
        <v>4.94</v>
      </c>
      <c r="E81" s="36">
        <v>4.96</v>
      </c>
      <c r="F81" s="36">
        <v>4.92</v>
      </c>
      <c r="G81" s="36">
        <v>5.2</v>
      </c>
      <c r="H81" s="37">
        <v>38987</v>
      </c>
      <c r="I81" s="37">
        <v>38975</v>
      </c>
    </row>
    <row r="82" spans="1:9" ht="12.75">
      <c r="A82" s="36">
        <v>5.06</v>
      </c>
      <c r="B82" s="36">
        <v>5.18</v>
      </c>
      <c r="C82" s="36">
        <v>4.92</v>
      </c>
      <c r="D82" s="36">
        <v>4.93</v>
      </c>
      <c r="E82" s="36">
        <v>4.94</v>
      </c>
      <c r="F82" s="36">
        <v>4.93</v>
      </c>
      <c r="G82" s="36">
        <v>5.18</v>
      </c>
      <c r="H82" s="37">
        <v>38971</v>
      </c>
      <c r="I82" s="37">
        <v>38960</v>
      </c>
    </row>
    <row r="83" spans="1:9" ht="12.75">
      <c r="A83" s="36">
        <v>5.01</v>
      </c>
      <c r="B83" s="36">
        <v>5.19</v>
      </c>
      <c r="C83" s="36">
        <v>4.9</v>
      </c>
      <c r="D83" s="36">
        <v>4.9</v>
      </c>
      <c r="E83" s="36">
        <v>4.9</v>
      </c>
      <c r="F83" s="36">
        <v>4.86</v>
      </c>
      <c r="G83" s="36">
        <v>5.13</v>
      </c>
      <c r="H83" s="37">
        <v>38956</v>
      </c>
      <c r="I83" s="37">
        <v>38944</v>
      </c>
    </row>
    <row r="84" spans="1:9" ht="12.75">
      <c r="A84" s="36">
        <v>4.97</v>
      </c>
      <c r="B84" s="36">
        <v>5.14</v>
      </c>
      <c r="C84" s="36">
        <v>4.89</v>
      </c>
      <c r="D84" s="36">
        <v>4.89</v>
      </c>
      <c r="E84" s="36">
        <v>4.87</v>
      </c>
      <c r="F84" s="36">
        <v>4.82</v>
      </c>
      <c r="G84" s="36">
        <v>5.06</v>
      </c>
      <c r="H84" s="37">
        <v>38940</v>
      </c>
      <c r="I84" s="37">
        <v>38929</v>
      </c>
    </row>
    <row r="85" spans="1:9" ht="12.75">
      <c r="A85" s="36">
        <v>4.92</v>
      </c>
      <c r="B85" s="36">
        <v>5.12</v>
      </c>
      <c r="C85" s="36">
        <v>4.9</v>
      </c>
      <c r="D85" s="36">
        <v>4.91</v>
      </c>
      <c r="E85" s="36">
        <v>4.92</v>
      </c>
      <c r="F85" s="36">
        <v>4.75</v>
      </c>
      <c r="G85" s="36">
        <v>4.97</v>
      </c>
      <c r="H85" s="37">
        <v>38924</v>
      </c>
      <c r="I85" s="37">
        <v>38913</v>
      </c>
    </row>
    <row r="86" spans="1:9" ht="12.75">
      <c r="A86" s="36">
        <v>4.91</v>
      </c>
      <c r="B86" s="36">
        <v>5.16</v>
      </c>
      <c r="C86" s="36">
        <v>4.95</v>
      </c>
      <c r="D86" s="36">
        <v>4.93</v>
      </c>
      <c r="E86" s="36">
        <v>4.92</v>
      </c>
      <c r="F86" s="36">
        <v>4.8</v>
      </c>
      <c r="G86" s="36">
        <v>4.9</v>
      </c>
      <c r="H86" s="37">
        <v>38909</v>
      </c>
      <c r="I86" s="37">
        <v>38898</v>
      </c>
    </row>
    <row r="87" spans="1:9" ht="12.75">
      <c r="A87" s="36">
        <v>4.82</v>
      </c>
      <c r="B87" s="36">
        <v>5.17</v>
      </c>
      <c r="C87" s="36">
        <v>4.89</v>
      </c>
      <c r="D87" s="36">
        <v>4.87</v>
      </c>
      <c r="E87" s="36">
        <v>4.84</v>
      </c>
      <c r="F87" s="36">
        <v>4.74</v>
      </c>
      <c r="G87" s="36">
        <v>4.76</v>
      </c>
      <c r="H87" s="37">
        <v>38894</v>
      </c>
      <c r="I87" s="37">
        <v>38883</v>
      </c>
    </row>
    <row r="88" spans="1:9" ht="12.75">
      <c r="A88" s="36">
        <v>4.7</v>
      </c>
      <c r="B88" s="36">
        <v>5.07</v>
      </c>
      <c r="C88" s="36">
        <v>4.8</v>
      </c>
      <c r="D88" s="36">
        <v>4.79</v>
      </c>
      <c r="E88" s="36">
        <v>4.78</v>
      </c>
      <c r="F88" s="36">
        <v>4.64</v>
      </c>
      <c r="G88" s="36">
        <v>4.57</v>
      </c>
      <c r="H88" s="37">
        <v>38880</v>
      </c>
      <c r="I88" s="37">
        <v>38868</v>
      </c>
    </row>
    <row r="89" spans="1:9" ht="12.75">
      <c r="A89" s="36">
        <v>4.7</v>
      </c>
      <c r="B89" s="36">
        <v>5.11</v>
      </c>
      <c r="C89" s="36">
        <v>4.86</v>
      </c>
      <c r="D89" s="36">
        <v>4.83</v>
      </c>
      <c r="E89" s="36">
        <v>4.79</v>
      </c>
      <c r="F89" s="36">
        <v>4.58</v>
      </c>
      <c r="G89" s="36">
        <v>4.58</v>
      </c>
      <c r="H89" s="37">
        <v>38863</v>
      </c>
      <c r="I89" s="37">
        <v>38852</v>
      </c>
    </row>
    <row r="90" spans="1:9" ht="12.75">
      <c r="A90" s="36">
        <v>4.76</v>
      </c>
      <c r="B90" s="36">
        <v>5.1</v>
      </c>
      <c r="C90" s="36">
        <v>4.88</v>
      </c>
      <c r="D90" s="36">
        <v>4.85</v>
      </c>
      <c r="E90" s="36">
        <v>4.81</v>
      </c>
      <c r="F90" s="36">
        <v>4.74</v>
      </c>
      <c r="G90" s="36">
        <v>4.66</v>
      </c>
      <c r="H90" s="37">
        <v>38848</v>
      </c>
      <c r="I90" s="37">
        <v>38837</v>
      </c>
    </row>
    <row r="91" spans="1:9" ht="12.75">
      <c r="A91" s="36">
        <v>4.78</v>
      </c>
      <c r="B91" s="36">
        <v>5.08</v>
      </c>
      <c r="C91" s="36">
        <v>4.85</v>
      </c>
      <c r="D91" s="36">
        <v>4.8</v>
      </c>
      <c r="E91" s="36">
        <v>4.74</v>
      </c>
      <c r="F91" s="36">
        <v>4.62</v>
      </c>
      <c r="G91" s="36">
        <v>4.8</v>
      </c>
      <c r="H91" s="37">
        <v>38833</v>
      </c>
      <c r="I91" s="37">
        <v>38822</v>
      </c>
    </row>
    <row r="92" spans="1:9" ht="12.75">
      <c r="A92" s="36">
        <v>4.79</v>
      </c>
      <c r="B92" s="36">
        <v>5.12</v>
      </c>
      <c r="C92" s="36">
        <v>4.89</v>
      </c>
      <c r="D92" s="36">
        <v>4.82</v>
      </c>
      <c r="E92" s="36">
        <v>4.73</v>
      </c>
      <c r="F92" s="36">
        <v>4.62</v>
      </c>
      <c r="G92" s="36">
        <v>4.83</v>
      </c>
      <c r="H92" s="37">
        <v>38818</v>
      </c>
      <c r="I92" s="37">
        <v>38807</v>
      </c>
    </row>
    <row r="93" spans="1:9" ht="12.75">
      <c r="A93" s="36">
        <v>4.85</v>
      </c>
      <c r="B93" s="36">
        <v>5.13</v>
      </c>
      <c r="C93" s="36">
        <v>4.86</v>
      </c>
      <c r="D93" s="36">
        <v>4.82</v>
      </c>
      <c r="E93" s="36">
        <v>4.76</v>
      </c>
      <c r="F93" s="36">
        <v>4.68</v>
      </c>
      <c r="G93" s="36">
        <v>4.91</v>
      </c>
      <c r="H93" s="37">
        <v>38803</v>
      </c>
      <c r="I93" s="37">
        <v>38791</v>
      </c>
    </row>
    <row r="94" spans="1:9" ht="12.75">
      <c r="A94" s="36">
        <v>4.81</v>
      </c>
      <c r="B94" s="36">
        <v>5.14</v>
      </c>
      <c r="C94" s="36">
        <v>4.86</v>
      </c>
      <c r="D94" s="36">
        <v>4.8</v>
      </c>
      <c r="E94" s="36">
        <v>4.71</v>
      </c>
      <c r="F94" s="36">
        <v>4.58</v>
      </c>
      <c r="G94" s="36">
        <v>4.9</v>
      </c>
      <c r="H94" s="37">
        <v>38788</v>
      </c>
      <c r="I94" s="37">
        <v>38776</v>
      </c>
    </row>
    <row r="95" spans="1:9" ht="12.75">
      <c r="A95" s="36">
        <v>4.85</v>
      </c>
      <c r="B95" s="36">
        <v>5.15</v>
      </c>
      <c r="C95" s="36">
        <v>4.94</v>
      </c>
      <c r="D95" s="36">
        <v>4.9</v>
      </c>
      <c r="E95" s="36">
        <v>4.84</v>
      </c>
      <c r="F95" s="36">
        <v>4.67</v>
      </c>
      <c r="G95" s="36">
        <v>4.85</v>
      </c>
      <c r="H95" s="37">
        <v>38775</v>
      </c>
      <c r="I95" s="37">
        <v>38763</v>
      </c>
    </row>
    <row r="96" spans="1:9" ht="12.75">
      <c r="A96" s="36">
        <v>4.79</v>
      </c>
      <c r="B96" s="36">
        <v>5.08</v>
      </c>
      <c r="C96" s="36">
        <v>4.91</v>
      </c>
      <c r="D96" s="36">
        <v>4.84</v>
      </c>
      <c r="E96" s="36">
        <v>4.77</v>
      </c>
      <c r="F96" s="36">
        <v>4.59</v>
      </c>
      <c r="G96" s="36">
        <v>4.83</v>
      </c>
      <c r="H96" s="37">
        <v>38760</v>
      </c>
      <c r="I96" s="37">
        <v>38748</v>
      </c>
    </row>
    <row r="97" spans="1:9" ht="12.75">
      <c r="A97" s="36">
        <v>4.71</v>
      </c>
      <c r="B97" s="36">
        <v>5.01</v>
      </c>
      <c r="C97" s="36">
        <v>4.75</v>
      </c>
      <c r="D97" s="36">
        <v>4.74</v>
      </c>
      <c r="E97" s="36">
        <v>4.75</v>
      </c>
      <c r="F97" s="36">
        <v>4.63</v>
      </c>
      <c r="G97" s="36">
        <v>4.68</v>
      </c>
      <c r="H97" s="37">
        <v>38743</v>
      </c>
      <c r="I97" s="37">
        <v>38732</v>
      </c>
    </row>
    <row r="98" spans="1:9" ht="12.75">
      <c r="A98" s="36">
        <v>4.54</v>
      </c>
      <c r="B98" s="36">
        <v>4.81</v>
      </c>
      <c r="C98" s="36">
        <v>4.78</v>
      </c>
      <c r="D98" s="36">
        <v>4.45</v>
      </c>
      <c r="E98" s="36">
        <v>4.63</v>
      </c>
      <c r="F98" s="36">
        <v>4.37</v>
      </c>
      <c r="G98" s="36">
        <v>4.5</v>
      </c>
      <c r="H98" s="37">
        <v>38728</v>
      </c>
      <c r="I98" s="37">
        <v>38717</v>
      </c>
    </row>
    <row r="99" spans="1:9" ht="12.75">
      <c r="A99" s="36">
        <v>4.43</v>
      </c>
      <c r="B99" s="36">
        <v>4.94</v>
      </c>
      <c r="C99" s="36">
        <v>4.69</v>
      </c>
      <c r="D99" s="36">
        <v>4.62</v>
      </c>
      <c r="E99" s="36">
        <v>4.53</v>
      </c>
      <c r="F99" s="36">
        <v>4.3</v>
      </c>
      <c r="G99" s="36">
        <v>4.34</v>
      </c>
      <c r="H99" s="37">
        <v>38712</v>
      </c>
      <c r="I99" s="37">
        <v>38701</v>
      </c>
    </row>
    <row r="100" spans="1:9" ht="12.75">
      <c r="A100" s="36">
        <v>4.29</v>
      </c>
      <c r="B100" s="36">
        <v>4.91</v>
      </c>
      <c r="C100" s="36">
        <v>4.66</v>
      </c>
      <c r="D100" s="36">
        <v>4.56</v>
      </c>
      <c r="E100" s="36">
        <v>4.46</v>
      </c>
      <c r="F100" s="36">
        <v>4.14</v>
      </c>
      <c r="G100" s="36">
        <v>4.11</v>
      </c>
      <c r="H100" s="37">
        <v>38698</v>
      </c>
      <c r="I100" s="37">
        <v>38686</v>
      </c>
    </row>
    <row r="101" spans="1:9" ht="12.75">
      <c r="A101" s="36">
        <v>4.25</v>
      </c>
      <c r="B101" s="36">
        <v>4.88</v>
      </c>
      <c r="C101" s="36">
        <v>4.6</v>
      </c>
      <c r="D101" s="36">
        <v>4.48</v>
      </c>
      <c r="E101" s="36">
        <v>4.35</v>
      </c>
      <c r="F101" s="36">
        <v>4.11</v>
      </c>
      <c r="G101" s="36">
        <v>4.08</v>
      </c>
      <c r="H101" s="37">
        <v>38683</v>
      </c>
      <c r="I101" s="37">
        <v>38671</v>
      </c>
    </row>
    <row r="102" spans="1:9" ht="12.75">
      <c r="A102" s="36">
        <v>4.22</v>
      </c>
      <c r="B102" s="36">
        <v>4.82</v>
      </c>
      <c r="C102" s="36">
        <v>4.54</v>
      </c>
      <c r="D102" s="36">
        <v>4.45</v>
      </c>
      <c r="E102" s="36">
        <v>4.35</v>
      </c>
      <c r="F102" s="36">
        <v>4.07</v>
      </c>
      <c r="G102" s="36">
        <v>4.03</v>
      </c>
      <c r="H102" s="37">
        <v>38667</v>
      </c>
      <c r="I102" s="37">
        <v>38656</v>
      </c>
    </row>
    <row r="103" spans="1:9" ht="12.75">
      <c r="A103" s="36">
        <v>4.19</v>
      </c>
      <c r="B103" s="36">
        <v>4.87</v>
      </c>
      <c r="C103" s="36">
        <v>4.56</v>
      </c>
      <c r="D103" s="36">
        <v>4.44</v>
      </c>
      <c r="E103" s="36">
        <v>4.31</v>
      </c>
      <c r="F103" s="36">
        <v>4.02</v>
      </c>
      <c r="G103" s="36">
        <v>3.94</v>
      </c>
      <c r="H103" s="37">
        <v>38652</v>
      </c>
      <c r="I103" s="37">
        <v>38640</v>
      </c>
    </row>
    <row r="104" spans="1:9" ht="12.75">
      <c r="A104" s="36">
        <v>4.18</v>
      </c>
      <c r="B104" s="36">
        <v>4.82</v>
      </c>
      <c r="C104" s="36">
        <v>4.57</v>
      </c>
      <c r="D104" s="36">
        <v>4.45</v>
      </c>
      <c r="E104" s="36">
        <v>4.32</v>
      </c>
      <c r="F104" s="36">
        <v>4.02</v>
      </c>
      <c r="G104" s="36">
        <v>3.95</v>
      </c>
      <c r="H104" s="37">
        <v>38636</v>
      </c>
      <c r="I104" s="37">
        <v>38625</v>
      </c>
    </row>
    <row r="105" spans="1:9" ht="12.75">
      <c r="A105" s="36">
        <v>4.2</v>
      </c>
      <c r="B105" s="36">
        <v>4.81</v>
      </c>
      <c r="C105" s="36">
        <v>4.64</v>
      </c>
      <c r="D105" s="36">
        <v>4.49</v>
      </c>
      <c r="E105" s="36">
        <v>4.34</v>
      </c>
      <c r="F105" s="36">
        <v>4.01</v>
      </c>
      <c r="G105" s="36">
        <v>3.97</v>
      </c>
      <c r="H105" s="37">
        <v>38621</v>
      </c>
      <c r="I105" s="37">
        <v>38610</v>
      </c>
    </row>
    <row r="106" spans="1:9" ht="12.75">
      <c r="A106" s="36">
        <v>4.2</v>
      </c>
      <c r="B106" s="36">
        <v>4.76</v>
      </c>
      <c r="C106" s="36">
        <v>4.56</v>
      </c>
      <c r="D106" s="36">
        <v>4.39</v>
      </c>
      <c r="E106" s="36">
        <v>4.36</v>
      </c>
      <c r="F106" s="36">
        <v>4.01</v>
      </c>
      <c r="G106" s="36">
        <v>3.95</v>
      </c>
      <c r="H106" s="37">
        <v>38607</v>
      </c>
      <c r="I106" s="37">
        <v>38595</v>
      </c>
    </row>
    <row r="107" spans="1:9" ht="12.75">
      <c r="A107" s="36">
        <v>4.2</v>
      </c>
      <c r="B107" s="36">
        <v>4.84</v>
      </c>
      <c r="C107" s="36">
        <v>4.61</v>
      </c>
      <c r="D107" s="36">
        <v>4.47</v>
      </c>
      <c r="E107" s="36">
        <v>4.34</v>
      </c>
      <c r="F107" s="36">
        <v>3.98</v>
      </c>
      <c r="G107" s="36">
        <v>3.97</v>
      </c>
      <c r="H107" s="37">
        <v>38590</v>
      </c>
      <c r="I107" s="37">
        <v>38579</v>
      </c>
    </row>
    <row r="108" spans="1:9" ht="12.75">
      <c r="A108" s="36">
        <v>4.17</v>
      </c>
      <c r="B108" s="36">
        <v>4.81</v>
      </c>
      <c r="C108" s="36">
        <v>4.59</v>
      </c>
      <c r="D108" s="36">
        <v>4.38</v>
      </c>
      <c r="E108" s="36">
        <v>4.32</v>
      </c>
      <c r="F108" s="36">
        <v>3.97</v>
      </c>
      <c r="G108" s="36">
        <v>3.88</v>
      </c>
      <c r="H108" s="37">
        <v>38575</v>
      </c>
      <c r="I108" s="37">
        <v>38564</v>
      </c>
    </row>
    <row r="109" spans="1:9" ht="12.75">
      <c r="A109" s="36">
        <v>4.19</v>
      </c>
      <c r="B109" s="36">
        <v>4.92</v>
      </c>
      <c r="C109" s="36">
        <v>4.64</v>
      </c>
      <c r="D109" s="36">
        <v>4.51</v>
      </c>
      <c r="E109" s="36">
        <v>4.32</v>
      </c>
      <c r="F109" s="36">
        <v>3.99</v>
      </c>
      <c r="G109" s="36">
        <v>3.89</v>
      </c>
      <c r="H109" s="37">
        <v>38559</v>
      </c>
      <c r="I109" s="37">
        <v>38548</v>
      </c>
    </row>
    <row r="110" spans="1:9" ht="12.75">
      <c r="A110" s="36">
        <v>4.14</v>
      </c>
      <c r="B110" s="36">
        <v>4.85</v>
      </c>
      <c r="C110" s="36">
        <v>4.62</v>
      </c>
      <c r="D110" s="36">
        <v>4.49</v>
      </c>
      <c r="E110" s="36">
        <v>4.27</v>
      </c>
      <c r="F110" s="36">
        <v>3.9</v>
      </c>
      <c r="G110" s="36">
        <v>3.88</v>
      </c>
      <c r="H110" s="37">
        <v>38544</v>
      </c>
      <c r="I110" s="37">
        <v>38533</v>
      </c>
    </row>
    <row r="111" spans="1:9" ht="12.75">
      <c r="A111" s="36">
        <v>4.15</v>
      </c>
      <c r="B111" s="36">
        <v>4.88</v>
      </c>
      <c r="C111" s="36">
        <v>4.65</v>
      </c>
      <c r="D111" s="36">
        <v>4.48</v>
      </c>
      <c r="E111" s="36">
        <v>4.26</v>
      </c>
      <c r="F111" s="36">
        <v>3.97</v>
      </c>
      <c r="G111" s="36">
        <v>3.84</v>
      </c>
      <c r="H111" s="37">
        <v>38530</v>
      </c>
      <c r="I111" s="37">
        <v>38518</v>
      </c>
    </row>
    <row r="112" spans="1:9" ht="12.75">
      <c r="A112" s="36">
        <v>4.17</v>
      </c>
      <c r="B112" s="36">
        <v>4.84</v>
      </c>
      <c r="C112" s="36">
        <v>4.64</v>
      </c>
      <c r="D112" s="36">
        <v>4.47</v>
      </c>
      <c r="E112" s="36">
        <v>4.31</v>
      </c>
      <c r="F112" s="36">
        <v>3.96</v>
      </c>
      <c r="G112" s="36">
        <v>3.84</v>
      </c>
      <c r="H112" s="37">
        <v>38515</v>
      </c>
      <c r="I112" s="37">
        <v>38503</v>
      </c>
    </row>
    <row r="113" spans="1:9" ht="12.75">
      <c r="A113" s="36">
        <v>4.21</v>
      </c>
      <c r="B113" s="36">
        <v>4.84</v>
      </c>
      <c r="C113" s="36">
        <v>4.68</v>
      </c>
      <c r="D113" s="36">
        <v>4.53</v>
      </c>
      <c r="E113" s="36">
        <v>4.4</v>
      </c>
      <c r="F113" s="36">
        <v>4.02</v>
      </c>
      <c r="G113" s="36">
        <v>3.84</v>
      </c>
      <c r="H113" s="37">
        <v>38498</v>
      </c>
      <c r="I113" s="37">
        <v>38487</v>
      </c>
    </row>
    <row r="114" spans="1:9" ht="12.75">
      <c r="A114" s="36">
        <v>4.28</v>
      </c>
      <c r="B114" s="36">
        <v>5</v>
      </c>
      <c r="C114" s="36">
        <v>4.79</v>
      </c>
      <c r="D114" s="36">
        <v>4.58</v>
      </c>
      <c r="E114" s="36">
        <v>4.42</v>
      </c>
      <c r="F114" s="36">
        <v>4.11</v>
      </c>
      <c r="G114" s="36">
        <v>3.89</v>
      </c>
      <c r="H114" s="37">
        <v>38483</v>
      </c>
      <c r="I114" s="37">
        <v>38472</v>
      </c>
    </row>
    <row r="115" spans="1:9" ht="12.75">
      <c r="A115" s="36">
        <v>4.37</v>
      </c>
      <c r="B115" s="36">
        <v>5.02</v>
      </c>
      <c r="C115" s="36">
        <v>4.86</v>
      </c>
      <c r="D115" s="36">
        <v>4.69</v>
      </c>
      <c r="E115" s="36">
        <v>4.48</v>
      </c>
      <c r="F115" s="36">
        <v>4.19</v>
      </c>
      <c r="G115" s="36">
        <v>4.04</v>
      </c>
      <c r="H115" s="37">
        <v>38468</v>
      </c>
      <c r="I115" s="37">
        <v>38457</v>
      </c>
    </row>
    <row r="116" spans="1:9" ht="12.75">
      <c r="A116" s="36">
        <v>4.49</v>
      </c>
      <c r="B116" s="36">
        <v>5.12</v>
      </c>
      <c r="C116" s="36">
        <v>4.86</v>
      </c>
      <c r="D116" s="36">
        <v>4.69</v>
      </c>
      <c r="E116" s="36">
        <v>4.55</v>
      </c>
      <c r="F116" s="36">
        <v>4.34</v>
      </c>
      <c r="G116" s="36">
        <v>4.17</v>
      </c>
      <c r="H116" s="37">
        <v>38453</v>
      </c>
      <c r="I116" s="37">
        <v>38442</v>
      </c>
    </row>
    <row r="117" spans="1:9" ht="12.75">
      <c r="A117" s="36">
        <v>4.62</v>
      </c>
      <c r="B117" s="36">
        <v>5.18</v>
      </c>
      <c r="C117" s="36">
        <v>4.95</v>
      </c>
      <c r="D117" s="36">
        <v>4.82</v>
      </c>
      <c r="E117" s="36">
        <v>4.68</v>
      </c>
      <c r="F117" s="36">
        <v>4.51</v>
      </c>
      <c r="G117" s="36">
        <v>4.32</v>
      </c>
      <c r="H117" s="37">
        <v>38438</v>
      </c>
      <c r="I117" s="37">
        <v>38426</v>
      </c>
    </row>
    <row r="118" spans="1:9" ht="12.75">
      <c r="A118" s="36">
        <v>4.69</v>
      </c>
      <c r="B118" s="36">
        <v>5.21</v>
      </c>
      <c r="C118" s="36">
        <v>4.99</v>
      </c>
      <c r="D118" s="36">
        <v>4.87</v>
      </c>
      <c r="E118" s="36">
        <v>4.76</v>
      </c>
      <c r="F118" s="36">
        <v>4.56</v>
      </c>
      <c r="G118" s="36">
        <v>4.45</v>
      </c>
      <c r="H118" s="37">
        <v>38422</v>
      </c>
      <c r="I118" s="37">
        <v>38411</v>
      </c>
    </row>
    <row r="119" spans="1:9" ht="12.75">
      <c r="A119" s="36">
        <v>4.78</v>
      </c>
      <c r="B119" s="36">
        <v>5.26</v>
      </c>
      <c r="C119" s="36">
        <v>5.06</v>
      </c>
      <c r="D119" s="36">
        <v>4.97</v>
      </c>
      <c r="E119" s="36">
        <v>4.88</v>
      </c>
      <c r="F119" s="36">
        <v>4.61</v>
      </c>
      <c r="G119" s="36">
        <v>4.56</v>
      </c>
      <c r="H119" s="37">
        <v>38410</v>
      </c>
      <c r="I119" s="37">
        <v>38398</v>
      </c>
    </row>
    <row r="120" spans="1:9" ht="12.75">
      <c r="A120" s="36">
        <v>4.82</v>
      </c>
      <c r="B120" s="36">
        <v>5.28</v>
      </c>
      <c r="C120" s="36">
        <v>5.11</v>
      </c>
      <c r="D120" s="36">
        <v>4.95</v>
      </c>
      <c r="E120" s="36">
        <v>4.84</v>
      </c>
      <c r="F120" s="36">
        <v>4.71</v>
      </c>
      <c r="G120" s="36">
        <v>4.65</v>
      </c>
      <c r="H120" s="37">
        <v>38394</v>
      </c>
      <c r="I120" s="37">
        <v>38383</v>
      </c>
    </row>
    <row r="121" spans="1:9" ht="12.75">
      <c r="A121" s="36">
        <v>4.93</v>
      </c>
      <c r="B121" s="36">
        <v>5.29</v>
      </c>
      <c r="C121" s="36">
        <v>5.06</v>
      </c>
      <c r="D121" s="36">
        <v>5.03</v>
      </c>
      <c r="E121" s="36">
        <v>4.99</v>
      </c>
      <c r="F121" s="36">
        <v>4.76</v>
      </c>
      <c r="G121" s="36">
        <v>4.7</v>
      </c>
      <c r="H121" s="37">
        <v>38378</v>
      </c>
      <c r="I121" s="37">
        <v>38367</v>
      </c>
    </row>
    <row r="122" spans="1:9" ht="12.75">
      <c r="A122" s="36">
        <v>4.99</v>
      </c>
      <c r="B122" s="36">
        <v>5.31</v>
      </c>
      <c r="C122" s="36">
        <v>5.1</v>
      </c>
      <c r="D122" s="36">
        <v>4.97</v>
      </c>
      <c r="E122" s="36">
        <v>4.9</v>
      </c>
      <c r="F122" s="36">
        <v>4.76</v>
      </c>
      <c r="G122" s="36">
        <v>4.93</v>
      </c>
      <c r="H122" s="37">
        <v>38363</v>
      </c>
      <c r="I122" s="37">
        <v>38352</v>
      </c>
    </row>
    <row r="123" spans="1:9" ht="12.75">
      <c r="A123" s="36">
        <v>5</v>
      </c>
      <c r="B123" s="36">
        <v>5.3</v>
      </c>
      <c r="C123" s="36">
        <v>5.1</v>
      </c>
      <c r="D123" s="36">
        <v>5.06</v>
      </c>
      <c r="E123" s="36">
        <v>4.99</v>
      </c>
      <c r="F123" s="36">
        <v>4.79</v>
      </c>
      <c r="G123" s="36">
        <v>4.84</v>
      </c>
      <c r="H123" s="37">
        <v>38348</v>
      </c>
      <c r="I123" s="37">
        <v>38336</v>
      </c>
    </row>
    <row r="124" spans="1:9" ht="12.75">
      <c r="A124" s="36">
        <v>4.99</v>
      </c>
      <c r="B124" s="36">
        <v>5.36</v>
      </c>
      <c r="C124" s="36">
        <v>5.13</v>
      </c>
      <c r="D124" s="36">
        <v>5.08</v>
      </c>
      <c r="E124" s="36">
        <v>5.01</v>
      </c>
      <c r="F124" s="36">
        <v>4.82</v>
      </c>
      <c r="G124" s="36">
        <v>4.73</v>
      </c>
      <c r="H124" s="37">
        <v>38333</v>
      </c>
      <c r="I124" s="37">
        <v>38321</v>
      </c>
    </row>
    <row r="125" spans="1:9" ht="12.75">
      <c r="A125" s="36">
        <v>5.01</v>
      </c>
      <c r="B125" s="36">
        <v>5.37</v>
      </c>
      <c r="C125" s="36">
        <v>5.16</v>
      </c>
      <c r="D125" s="36">
        <v>5.08</v>
      </c>
      <c r="E125" s="36">
        <v>4.96</v>
      </c>
      <c r="F125" s="36">
        <v>4.82</v>
      </c>
      <c r="G125" s="36">
        <v>4.74</v>
      </c>
      <c r="H125" s="37">
        <v>38317</v>
      </c>
      <c r="I125" s="37">
        <v>38306</v>
      </c>
    </row>
    <row r="126" spans="1:9" ht="12.75">
      <c r="A126" s="36">
        <v>4.98</v>
      </c>
      <c r="B126" s="36">
        <v>5.32</v>
      </c>
      <c r="C126" s="36">
        <v>5.17</v>
      </c>
      <c r="D126" s="36">
        <v>5.09</v>
      </c>
      <c r="E126" s="36">
        <v>4.99</v>
      </c>
      <c r="F126" s="36">
        <v>4.77</v>
      </c>
      <c r="G126" s="36">
        <v>4.74</v>
      </c>
      <c r="H126" s="37">
        <v>38302</v>
      </c>
      <c r="I126" s="37">
        <v>38291</v>
      </c>
    </row>
    <row r="127" spans="1:9" ht="12.75">
      <c r="A127" s="36">
        <v>5</v>
      </c>
      <c r="B127" s="36">
        <v>5.37</v>
      </c>
      <c r="C127" s="36">
        <v>5.15</v>
      </c>
      <c r="D127" s="36">
        <v>5.09</v>
      </c>
      <c r="E127" s="36">
        <v>5</v>
      </c>
      <c r="F127" s="36">
        <v>4.84</v>
      </c>
      <c r="G127" s="36">
        <v>4.76</v>
      </c>
      <c r="H127" s="37">
        <v>38289</v>
      </c>
      <c r="I127" s="37">
        <v>38275</v>
      </c>
    </row>
    <row r="128" spans="1:9" ht="12.75">
      <c r="A128" s="36">
        <v>5.02</v>
      </c>
      <c r="B128" s="36">
        <v>5.36</v>
      </c>
      <c r="C128" s="36">
        <v>5.2</v>
      </c>
      <c r="D128" s="36">
        <v>5.09</v>
      </c>
      <c r="E128" s="36">
        <v>4.97</v>
      </c>
      <c r="F128" s="36">
        <v>4.82</v>
      </c>
      <c r="G128" s="36">
        <v>4.82</v>
      </c>
      <c r="H128" s="37">
        <v>38271</v>
      </c>
      <c r="I128" s="37">
        <v>38260</v>
      </c>
    </row>
    <row r="129" spans="1:9" ht="12.75">
      <c r="A129" s="36">
        <v>5.08</v>
      </c>
      <c r="B129" s="36">
        <v>5.32</v>
      </c>
      <c r="C129" s="36">
        <v>5.17</v>
      </c>
      <c r="D129" s="36">
        <v>5.1</v>
      </c>
      <c r="E129" s="36">
        <v>4.98</v>
      </c>
      <c r="F129" s="36">
        <v>4.91</v>
      </c>
      <c r="G129" s="36">
        <v>4.96</v>
      </c>
      <c r="H129" s="37">
        <v>38257</v>
      </c>
      <c r="I129" s="37">
        <v>38245</v>
      </c>
    </row>
    <row r="130" spans="1:9" ht="12.75">
      <c r="A130" s="36">
        <v>5.07</v>
      </c>
      <c r="B130" s="36">
        <v>5.31</v>
      </c>
      <c r="C130" s="36">
        <v>5.16</v>
      </c>
      <c r="D130" s="36">
        <v>5.08</v>
      </c>
      <c r="E130" s="36">
        <v>4.97</v>
      </c>
      <c r="F130" s="36">
        <v>4.84</v>
      </c>
      <c r="G130" s="36">
        <v>5</v>
      </c>
      <c r="H130" s="37">
        <v>38242</v>
      </c>
      <c r="I130" s="37">
        <v>38230</v>
      </c>
    </row>
    <row r="131" spans="1:9" ht="12.75">
      <c r="A131" s="36">
        <v>5.08</v>
      </c>
      <c r="B131" s="36">
        <v>5.36</v>
      </c>
      <c r="C131" s="36">
        <v>5.16</v>
      </c>
      <c r="D131" s="36">
        <v>5.09</v>
      </c>
      <c r="E131" s="36">
        <v>4.99</v>
      </c>
      <c r="F131" s="36">
        <v>4.88</v>
      </c>
      <c r="G131" s="36">
        <v>4.95</v>
      </c>
      <c r="H131" s="37">
        <v>38225</v>
      </c>
      <c r="I131" s="37">
        <v>38214</v>
      </c>
    </row>
    <row r="132" spans="1:9" ht="12.75">
      <c r="A132" s="36">
        <v>5.04</v>
      </c>
      <c r="B132" s="36">
        <v>5.31</v>
      </c>
      <c r="C132" s="36">
        <v>5.16</v>
      </c>
      <c r="D132" s="36">
        <v>5.07</v>
      </c>
      <c r="E132" s="36">
        <v>4.93</v>
      </c>
      <c r="F132" s="36">
        <v>4.82</v>
      </c>
      <c r="G132" s="36">
        <v>4.82</v>
      </c>
      <c r="H132" s="37">
        <v>38210</v>
      </c>
      <c r="I132" s="37">
        <v>38199</v>
      </c>
    </row>
    <row r="133" spans="1:9" ht="12.75">
      <c r="A133" s="36">
        <v>5.01</v>
      </c>
      <c r="B133" s="36">
        <v>5.3</v>
      </c>
      <c r="C133" s="36">
        <v>5.11</v>
      </c>
      <c r="D133" s="36">
        <v>5.04</v>
      </c>
      <c r="E133" s="36">
        <v>4.93</v>
      </c>
      <c r="F133" s="36">
        <v>4.8</v>
      </c>
      <c r="G133" s="36">
        <v>4.79</v>
      </c>
      <c r="H133" s="37">
        <v>38194</v>
      </c>
      <c r="I133" s="37">
        <v>38183</v>
      </c>
    </row>
    <row r="134" spans="1:9" ht="12.75">
      <c r="A134" s="36">
        <v>5.05</v>
      </c>
      <c r="B134" s="36">
        <v>5.28</v>
      </c>
      <c r="C134" s="36">
        <v>5.12</v>
      </c>
      <c r="D134" s="36">
        <v>5.07</v>
      </c>
      <c r="E134" s="36">
        <v>4.97</v>
      </c>
      <c r="F134" s="36">
        <v>4.8</v>
      </c>
      <c r="G134" s="36">
        <v>4.82</v>
      </c>
      <c r="H134" s="37">
        <v>38180</v>
      </c>
      <c r="I134" s="37">
        <v>38168</v>
      </c>
    </row>
    <row r="135" spans="1:9" ht="12.75">
      <c r="A135" s="36">
        <v>5.05</v>
      </c>
      <c r="B135" s="36">
        <v>5.33</v>
      </c>
      <c r="C135" s="36">
        <v>5.2</v>
      </c>
      <c r="D135" s="36">
        <v>5.12</v>
      </c>
      <c r="E135" s="36">
        <v>4.99</v>
      </c>
      <c r="F135" s="36">
        <v>4.85</v>
      </c>
      <c r="G135" s="36">
        <v>4.65</v>
      </c>
      <c r="H135" s="37">
        <v>38165</v>
      </c>
      <c r="I135" s="37">
        <v>38153</v>
      </c>
    </row>
    <row r="136" spans="1:9" ht="12.75">
      <c r="A136" s="36">
        <v>5.07</v>
      </c>
      <c r="B136" s="36">
        <v>5.32</v>
      </c>
      <c r="C136" s="36">
        <v>5.15</v>
      </c>
      <c r="D136" s="36">
        <v>5.08</v>
      </c>
      <c r="E136" s="36">
        <v>4.99</v>
      </c>
      <c r="F136" s="36">
        <v>4.82</v>
      </c>
      <c r="G136" s="36">
        <v>4.92</v>
      </c>
      <c r="H136" s="37">
        <v>38149</v>
      </c>
      <c r="I136" s="37">
        <v>38138</v>
      </c>
    </row>
    <row r="137" spans="1:9" ht="12.75">
      <c r="A137" s="36">
        <v>5.13</v>
      </c>
      <c r="B137" s="36">
        <v>5.31</v>
      </c>
      <c r="C137" s="36">
        <v>5.13</v>
      </c>
      <c r="D137" s="36">
        <v>5.1</v>
      </c>
      <c r="E137" s="36">
        <v>5.06</v>
      </c>
      <c r="F137" s="36">
        <v>4.86</v>
      </c>
      <c r="G137" s="36">
        <v>5.13</v>
      </c>
      <c r="H137" s="37">
        <v>38134</v>
      </c>
      <c r="I137" s="37">
        <v>38122</v>
      </c>
    </row>
    <row r="138" spans="1:9" ht="12.75">
      <c r="A138" s="36">
        <v>5.11</v>
      </c>
      <c r="B138" s="36">
        <v>5.28</v>
      </c>
      <c r="C138" s="36">
        <v>5.13</v>
      </c>
      <c r="D138" s="36">
        <v>5</v>
      </c>
      <c r="E138" s="36">
        <v>5</v>
      </c>
      <c r="F138" s="36">
        <v>4.89</v>
      </c>
      <c r="G138" s="36">
        <v>5.14</v>
      </c>
      <c r="H138" s="37">
        <v>38118</v>
      </c>
      <c r="I138" s="37">
        <v>38107</v>
      </c>
    </row>
    <row r="139" spans="1:9" ht="12.75">
      <c r="A139" s="36">
        <v>5.1</v>
      </c>
      <c r="B139" s="36">
        <v>5.22</v>
      </c>
      <c r="C139" s="36">
        <v>5.13</v>
      </c>
      <c r="D139" s="36">
        <v>5.1</v>
      </c>
      <c r="E139" s="36">
        <v>5.05</v>
      </c>
      <c r="F139" s="36">
        <v>4.81</v>
      </c>
      <c r="G139" s="36">
        <v>5.14</v>
      </c>
      <c r="H139" s="37">
        <v>38103</v>
      </c>
      <c r="I139" s="37">
        <v>38092</v>
      </c>
    </row>
    <row r="140" spans="1:9" ht="12.75">
      <c r="A140" s="36">
        <v>5.08</v>
      </c>
      <c r="B140" s="36">
        <v>5.2</v>
      </c>
      <c r="C140" s="36">
        <v>5.09</v>
      </c>
      <c r="D140" s="36">
        <v>4.94</v>
      </c>
      <c r="E140" s="36">
        <v>5</v>
      </c>
      <c r="F140" s="36">
        <v>4.83</v>
      </c>
      <c r="G140" s="36">
        <v>5.18</v>
      </c>
      <c r="H140" s="37">
        <v>38090</v>
      </c>
      <c r="I140" s="37">
        <v>38077</v>
      </c>
    </row>
    <row r="141" spans="1:9" ht="12.75">
      <c r="A141" s="36">
        <v>5.05</v>
      </c>
      <c r="B141" s="36">
        <v>5.13</v>
      </c>
      <c r="C141" s="36">
        <v>5.03</v>
      </c>
      <c r="D141" s="36">
        <v>5</v>
      </c>
      <c r="E141" s="36">
        <v>4.93</v>
      </c>
      <c r="F141" s="36">
        <v>4.91</v>
      </c>
      <c r="G141" s="36">
        <v>5.22</v>
      </c>
      <c r="H141" s="37">
        <v>38072</v>
      </c>
      <c r="I141" s="37">
        <v>38061</v>
      </c>
    </row>
    <row r="142" spans="1:9" ht="12.75">
      <c r="A142" s="36">
        <v>5.08</v>
      </c>
      <c r="B142" s="36">
        <v>5.13</v>
      </c>
      <c r="C142" s="36">
        <v>5.05</v>
      </c>
      <c r="D142" s="36">
        <v>5.04</v>
      </c>
      <c r="E142" s="36">
        <v>4.96</v>
      </c>
      <c r="F142" s="36">
        <v>4.87</v>
      </c>
      <c r="G142" s="36">
        <v>5.31</v>
      </c>
      <c r="H142" s="37">
        <v>38057</v>
      </c>
      <c r="I142" s="37">
        <v>38046</v>
      </c>
    </row>
    <row r="143" spans="1:9" ht="12.75">
      <c r="A143" s="36">
        <v>5.1</v>
      </c>
      <c r="B143" s="36">
        <v>5.15</v>
      </c>
      <c r="C143" s="36">
        <v>5.05</v>
      </c>
      <c r="D143" s="36">
        <v>5.03</v>
      </c>
      <c r="E143" s="36">
        <v>5</v>
      </c>
      <c r="F143" s="36">
        <v>4.92</v>
      </c>
      <c r="G143" s="36">
        <v>5.37</v>
      </c>
      <c r="H143" s="37">
        <v>38043</v>
      </c>
      <c r="I143" s="37">
        <v>38032</v>
      </c>
    </row>
    <row r="144" spans="1:9" ht="12.75">
      <c r="A144" s="36">
        <v>5.19</v>
      </c>
      <c r="B144" s="36">
        <v>5.26</v>
      </c>
      <c r="C144" s="36">
        <v>5.1</v>
      </c>
      <c r="D144" s="36">
        <v>4.97</v>
      </c>
      <c r="E144" s="36">
        <v>5.01</v>
      </c>
      <c r="F144" s="36">
        <v>4.95</v>
      </c>
      <c r="G144" s="36">
        <v>5.51</v>
      </c>
      <c r="H144" s="37">
        <v>38028</v>
      </c>
      <c r="I144" s="37">
        <v>38017</v>
      </c>
    </row>
    <row r="145" spans="1:9" ht="12.75">
      <c r="A145" s="36">
        <v>5.26</v>
      </c>
      <c r="B145" s="36">
        <v>5.26</v>
      </c>
      <c r="C145" s="36">
        <v>5.22</v>
      </c>
      <c r="D145" s="36">
        <v>5.2</v>
      </c>
      <c r="E145" s="36">
        <v>5.17</v>
      </c>
      <c r="F145" s="36">
        <v>5.05</v>
      </c>
      <c r="G145" s="36">
        <v>5.5</v>
      </c>
      <c r="H145" s="37">
        <v>38012</v>
      </c>
      <c r="I145" s="37">
        <v>38001</v>
      </c>
    </row>
    <row r="146" spans="1:9" ht="12.75">
      <c r="A146" s="36">
        <v>5.26</v>
      </c>
      <c r="B146" s="36">
        <v>5.25</v>
      </c>
      <c r="C146" s="36">
        <v>5.16</v>
      </c>
      <c r="D146" s="36">
        <v>5.22</v>
      </c>
      <c r="E146" s="36">
        <v>5.09</v>
      </c>
      <c r="F146" s="36">
        <v>5.05</v>
      </c>
      <c r="G146" s="36">
        <v>5.56</v>
      </c>
      <c r="H146" s="37">
        <v>37998</v>
      </c>
      <c r="I146" s="37">
        <v>37986</v>
      </c>
    </row>
    <row r="147" spans="1:9" ht="12.75">
      <c r="A147" s="36">
        <v>5.33</v>
      </c>
      <c r="B147" s="36">
        <v>5.36</v>
      </c>
      <c r="C147" s="36">
        <v>5.26</v>
      </c>
      <c r="D147" s="36">
        <v>5.24</v>
      </c>
      <c r="E147" s="36">
        <v>5.22</v>
      </c>
      <c r="F147" s="36">
        <v>5.08</v>
      </c>
      <c r="G147" s="36">
        <v>5.54</v>
      </c>
      <c r="H147" s="37">
        <v>37981</v>
      </c>
      <c r="I147" s="37">
        <v>37970</v>
      </c>
    </row>
    <row r="148" spans="1:9" ht="12.75">
      <c r="A148" s="36">
        <v>5.41</v>
      </c>
      <c r="B148" s="36">
        <v>5.37</v>
      </c>
      <c r="C148" s="36">
        <v>5.3</v>
      </c>
      <c r="D148" s="36">
        <v>5.29</v>
      </c>
      <c r="E148" s="36">
        <v>5.3</v>
      </c>
      <c r="F148" s="36">
        <v>5.29</v>
      </c>
      <c r="G148" s="36">
        <v>5.67</v>
      </c>
      <c r="H148" s="37">
        <v>37966</v>
      </c>
      <c r="I148" s="37">
        <v>37955</v>
      </c>
    </row>
    <row r="149" spans="1:9" ht="12.75">
      <c r="A149" s="36">
        <v>5.49</v>
      </c>
      <c r="B149" s="36">
        <v>5.42</v>
      </c>
      <c r="C149" s="36">
        <v>5.38</v>
      </c>
      <c r="D149" s="36">
        <v>5.38</v>
      </c>
      <c r="E149" s="36">
        <v>5.39</v>
      </c>
      <c r="F149" s="36">
        <v>5.29</v>
      </c>
      <c r="G149" s="36">
        <v>5.77</v>
      </c>
      <c r="H149" s="37">
        <v>37951</v>
      </c>
      <c r="I149" s="37">
        <v>37940</v>
      </c>
    </row>
    <row r="150" spans="1:9" ht="12.75">
      <c r="A150" s="36">
        <v>5.48</v>
      </c>
      <c r="B150" s="36">
        <v>5.48</v>
      </c>
      <c r="C150" s="36">
        <v>5.36</v>
      </c>
      <c r="D150" s="36">
        <v>5.35</v>
      </c>
      <c r="E150" s="36">
        <v>5.35</v>
      </c>
      <c r="F150" s="36">
        <v>5.3</v>
      </c>
      <c r="G150" s="36">
        <v>5.68</v>
      </c>
      <c r="H150" s="37">
        <v>37936</v>
      </c>
      <c r="I150" s="37">
        <v>37925</v>
      </c>
    </row>
    <row r="151" spans="1:9" ht="12.75">
      <c r="A151" s="36">
        <v>5.53</v>
      </c>
      <c r="B151" s="36">
        <v>5.47</v>
      </c>
      <c r="C151" s="36">
        <v>5.38</v>
      </c>
      <c r="D151" s="36">
        <v>5.39</v>
      </c>
      <c r="E151" s="36">
        <v>5.42</v>
      </c>
      <c r="F151" s="36">
        <v>5.32</v>
      </c>
      <c r="G151" s="36">
        <v>5.84</v>
      </c>
      <c r="H151" s="37">
        <v>37921</v>
      </c>
      <c r="I151" s="37">
        <v>37909</v>
      </c>
    </row>
    <row r="152" spans="1:9" ht="12.75">
      <c r="A152" s="36">
        <v>5.6</v>
      </c>
      <c r="B152" s="36">
        <v>5.46</v>
      </c>
      <c r="C152" s="36">
        <v>5.42</v>
      </c>
      <c r="D152" s="36">
        <v>5.4</v>
      </c>
      <c r="E152" s="36">
        <v>5.4</v>
      </c>
      <c r="F152" s="36">
        <v>5.4</v>
      </c>
      <c r="G152" s="36">
        <v>6.05</v>
      </c>
      <c r="H152" s="37">
        <v>37906</v>
      </c>
      <c r="I152" s="37">
        <v>37894</v>
      </c>
    </row>
    <row r="153" spans="1:9" ht="12.75">
      <c r="A153" s="36">
        <v>5.71</v>
      </c>
      <c r="B153" s="36">
        <v>5.55</v>
      </c>
      <c r="C153" s="36">
        <v>5.47</v>
      </c>
      <c r="D153" s="36">
        <v>5.48</v>
      </c>
      <c r="E153" s="36">
        <v>5.51</v>
      </c>
      <c r="F153" s="36">
        <v>5.54</v>
      </c>
      <c r="G153" s="36">
        <v>6.1</v>
      </c>
      <c r="H153" s="37">
        <v>37890</v>
      </c>
      <c r="I153" s="37">
        <v>37879</v>
      </c>
    </row>
    <row r="154" spans="1:9" ht="12.75">
      <c r="A154" s="36">
        <v>5.71</v>
      </c>
      <c r="B154" s="36">
        <v>5.56</v>
      </c>
      <c r="C154" s="36">
        <v>5.46</v>
      </c>
      <c r="D154" s="36">
        <v>5.24</v>
      </c>
      <c r="E154" s="36">
        <v>5.43</v>
      </c>
      <c r="F154" s="36">
        <v>5.52</v>
      </c>
      <c r="G154" s="36">
        <v>6.15</v>
      </c>
      <c r="H154" s="37">
        <v>37875</v>
      </c>
      <c r="I154" s="37">
        <v>37864</v>
      </c>
    </row>
    <row r="155" spans="1:9" ht="12.75">
      <c r="A155" s="36">
        <v>5.75</v>
      </c>
      <c r="B155" s="36">
        <v>5.55</v>
      </c>
      <c r="C155" s="36">
        <v>5.51</v>
      </c>
      <c r="D155" s="36">
        <v>5.5</v>
      </c>
      <c r="E155" s="36">
        <v>5.5</v>
      </c>
      <c r="F155" s="36">
        <v>5.47</v>
      </c>
      <c r="G155" s="36">
        <v>6.2</v>
      </c>
      <c r="H155" s="37">
        <v>37859</v>
      </c>
      <c r="I155" s="37">
        <v>37848</v>
      </c>
    </row>
    <row r="156" spans="1:9" ht="12.75">
      <c r="A156" s="36">
        <v>5.91</v>
      </c>
      <c r="B156" s="36">
        <v>5.68</v>
      </c>
      <c r="C156" s="36">
        <v>5.58</v>
      </c>
      <c r="D156" s="36">
        <v>5.41</v>
      </c>
      <c r="E156" s="36">
        <v>5.6</v>
      </c>
      <c r="F156" s="36">
        <v>5.58</v>
      </c>
      <c r="G156" s="36">
        <v>6.33</v>
      </c>
      <c r="H156" s="37">
        <v>37844</v>
      </c>
      <c r="I156" s="37">
        <v>37833</v>
      </c>
    </row>
    <row r="157" spans="1:9" ht="12.75">
      <c r="A157" s="36">
        <v>6.08</v>
      </c>
      <c r="B157" s="36">
        <v>5.76</v>
      </c>
      <c r="C157" s="36">
        <v>5.73</v>
      </c>
      <c r="D157" s="36">
        <v>5.72</v>
      </c>
      <c r="E157" s="36">
        <v>5.72</v>
      </c>
      <c r="F157" s="36">
        <v>5.69</v>
      </c>
      <c r="G157" s="36">
        <v>6.48</v>
      </c>
      <c r="H157" s="37">
        <v>37829</v>
      </c>
      <c r="I157" s="37">
        <v>37817</v>
      </c>
    </row>
    <row r="158" spans="1:9" ht="12.75">
      <c r="A158" s="36">
        <v>6.18</v>
      </c>
      <c r="B158" s="36">
        <v>5.96</v>
      </c>
      <c r="C158" s="36">
        <v>5.83</v>
      </c>
      <c r="D158" s="36">
        <v>5.82</v>
      </c>
      <c r="E158" s="36">
        <v>5.82</v>
      </c>
      <c r="F158" s="36">
        <v>5.63</v>
      </c>
      <c r="G158" s="36">
        <v>6.48</v>
      </c>
      <c r="H158" s="37">
        <v>37813</v>
      </c>
      <c r="I158" s="37">
        <v>37802</v>
      </c>
    </row>
    <row r="159" spans="1:9" ht="12.75">
      <c r="A159" s="36">
        <v>6.19</v>
      </c>
      <c r="B159" s="36">
        <v>6.02</v>
      </c>
      <c r="C159" s="36">
        <v>5.84</v>
      </c>
      <c r="D159" s="36">
        <v>5.85</v>
      </c>
      <c r="E159" s="36">
        <v>5.91</v>
      </c>
      <c r="F159" s="36">
        <v>5.5</v>
      </c>
      <c r="G159" s="36">
        <v>6.47</v>
      </c>
      <c r="H159" s="37">
        <v>37798</v>
      </c>
      <c r="I159" s="37">
        <v>37787</v>
      </c>
    </row>
    <row r="160" spans="1:9" ht="12.75">
      <c r="A160" s="36">
        <v>6.21</v>
      </c>
      <c r="B160" s="36">
        <v>6.13</v>
      </c>
      <c r="C160" s="36">
        <v>5.91</v>
      </c>
      <c r="D160" s="36">
        <v>5.94</v>
      </c>
      <c r="E160" s="36">
        <v>6.02</v>
      </c>
      <c r="F160" s="36">
        <v>5.68</v>
      </c>
      <c r="G160" s="36">
        <v>6.42</v>
      </c>
      <c r="H160" s="37">
        <v>37783</v>
      </c>
      <c r="I160" s="37">
        <v>37772</v>
      </c>
    </row>
    <row r="161" spans="1:9" ht="12.75">
      <c r="A161" s="36">
        <v>6.27</v>
      </c>
      <c r="B161" s="36">
        <v>6.31</v>
      </c>
      <c r="C161" s="36">
        <v>6.05</v>
      </c>
      <c r="D161" s="36">
        <v>6.05</v>
      </c>
      <c r="E161" s="36">
        <v>6.05</v>
      </c>
      <c r="F161" s="36">
        <v>6.31</v>
      </c>
      <c r="G161" s="36">
        <v>6.39</v>
      </c>
      <c r="H161" s="37">
        <v>37767</v>
      </c>
      <c r="I161" s="37">
        <v>37756</v>
      </c>
    </row>
    <row r="162" spans="1:9" ht="12.75">
      <c r="A162" s="36">
        <v>6.34</v>
      </c>
      <c r="B162" s="36">
        <v>6.28</v>
      </c>
      <c r="C162" s="36">
        <v>6.08</v>
      </c>
      <c r="D162" s="36">
        <v>6.08</v>
      </c>
      <c r="E162" s="36">
        <v>6.07</v>
      </c>
      <c r="F162" s="36">
        <v>6.4</v>
      </c>
      <c r="G162" s="36">
        <v>6.46</v>
      </c>
      <c r="H162" s="37">
        <v>37753</v>
      </c>
      <c r="I162" s="37">
        <v>37741</v>
      </c>
    </row>
    <row r="163" spans="1:9" ht="12.75">
      <c r="A163" s="36">
        <v>6.26</v>
      </c>
      <c r="B163" s="36">
        <v>6.28</v>
      </c>
      <c r="C163" s="36">
        <v>6.18</v>
      </c>
      <c r="D163" s="36">
        <v>6.17</v>
      </c>
      <c r="E163" s="36">
        <v>6.15</v>
      </c>
      <c r="F163" s="36">
        <v>5.57</v>
      </c>
      <c r="G163" s="36">
        <v>6.34</v>
      </c>
      <c r="H163" s="37">
        <v>37739</v>
      </c>
      <c r="I163" s="37">
        <v>37726</v>
      </c>
    </row>
    <row r="164" spans="1:9" ht="12.75">
      <c r="A164" s="36">
        <v>6.39</v>
      </c>
      <c r="B164" s="36">
        <v>6.36</v>
      </c>
      <c r="C164" s="36">
        <v>6.26</v>
      </c>
      <c r="D164" s="36">
        <v>6.2</v>
      </c>
      <c r="E164" s="36">
        <v>6.1</v>
      </c>
      <c r="F164" s="36">
        <v>5.8</v>
      </c>
      <c r="G164" s="36">
        <v>6.47</v>
      </c>
      <c r="H164" s="37">
        <v>37722</v>
      </c>
      <c r="I164" s="37">
        <v>37711</v>
      </c>
    </row>
    <row r="165" spans="1:9" ht="12.75">
      <c r="A165" s="36">
        <v>6.53</v>
      </c>
      <c r="B165" s="36">
        <v>6.54</v>
      </c>
      <c r="C165" s="36">
        <v>6.33</v>
      </c>
      <c r="D165" s="36">
        <v>6.31</v>
      </c>
      <c r="E165" s="36">
        <v>6.28</v>
      </c>
      <c r="F165" s="36">
        <v>6.09</v>
      </c>
      <c r="G165" s="36">
        <v>6.61</v>
      </c>
      <c r="H165" s="37">
        <v>37706</v>
      </c>
      <c r="I165" s="37">
        <v>37695</v>
      </c>
    </row>
    <row r="166" spans="1:9" ht="12.75">
      <c r="A166" s="36">
        <v>6.6</v>
      </c>
      <c r="B166" s="36">
        <v>6.59</v>
      </c>
      <c r="C166" s="36">
        <v>6.41</v>
      </c>
      <c r="D166" s="36">
        <v>6.36</v>
      </c>
      <c r="E166" s="36">
        <v>6.27</v>
      </c>
      <c r="F166" s="36">
        <v>5.95</v>
      </c>
      <c r="G166" s="36">
        <v>6.69</v>
      </c>
      <c r="H166" s="37">
        <v>37691</v>
      </c>
      <c r="I166" s="37">
        <v>37680</v>
      </c>
    </row>
    <row r="167" spans="1:9" ht="12.75">
      <c r="A167" s="36">
        <v>6.73</v>
      </c>
      <c r="B167" s="36">
        <v>6.6</v>
      </c>
      <c r="C167" s="36">
        <v>6.43</v>
      </c>
      <c r="D167" s="36">
        <v>6.43</v>
      </c>
      <c r="E167" s="36">
        <v>6.38</v>
      </c>
      <c r="F167" s="36">
        <v>6.79</v>
      </c>
      <c r="G167" s="36">
        <v>6.84</v>
      </c>
      <c r="H167" s="37">
        <v>37679</v>
      </c>
      <c r="I167" s="37">
        <v>37667</v>
      </c>
    </row>
    <row r="168" spans="1:9" ht="12.75">
      <c r="A168" s="36">
        <v>6.73</v>
      </c>
      <c r="B168" s="36">
        <v>6.62</v>
      </c>
      <c r="C168" s="36">
        <v>6.43</v>
      </c>
      <c r="D168" s="36">
        <v>6.44</v>
      </c>
      <c r="E168" s="36">
        <v>6.45</v>
      </c>
      <c r="F168" s="36">
        <v>5.99</v>
      </c>
      <c r="G168" s="36">
        <v>6.87</v>
      </c>
      <c r="H168" s="37">
        <v>37663</v>
      </c>
      <c r="I168" s="37">
        <v>37652</v>
      </c>
    </row>
    <row r="169" spans="1:9" ht="12.75">
      <c r="A169" s="36">
        <v>6.75</v>
      </c>
      <c r="B169" s="36">
        <v>6.52</v>
      </c>
      <c r="C169" s="36">
        <v>6.4</v>
      </c>
      <c r="D169" s="36">
        <v>6.39</v>
      </c>
      <c r="E169" s="36">
        <v>6.36</v>
      </c>
      <c r="F169" s="36">
        <v>6.39</v>
      </c>
      <c r="G169" s="36">
        <v>6.91</v>
      </c>
      <c r="H169" s="37">
        <v>37648</v>
      </c>
      <c r="I169" s="37">
        <v>37636</v>
      </c>
    </row>
    <row r="170" spans="1:9" ht="12.75">
      <c r="A170" s="36">
        <v>6.74</v>
      </c>
      <c r="B170" s="36">
        <v>6.46</v>
      </c>
      <c r="C170" s="36">
        <v>6.31</v>
      </c>
      <c r="D170" s="36">
        <v>6.38</v>
      </c>
      <c r="E170" s="36">
        <v>6.52</v>
      </c>
      <c r="F170" s="36">
        <v>6.13</v>
      </c>
      <c r="G170" s="36">
        <v>6.93</v>
      </c>
      <c r="H170" s="37">
        <v>37632</v>
      </c>
      <c r="I170" s="37">
        <v>37621</v>
      </c>
    </row>
    <row r="171" spans="1:9" ht="12.75">
      <c r="A171" s="36">
        <v>6.8</v>
      </c>
      <c r="B171" s="36">
        <v>6.6</v>
      </c>
      <c r="C171" s="36">
        <v>6.45</v>
      </c>
      <c r="D171" s="36">
        <v>6.44</v>
      </c>
      <c r="E171" s="36">
        <v>6.41</v>
      </c>
      <c r="F171" s="36">
        <v>6.23</v>
      </c>
      <c r="G171" s="36">
        <v>6.95</v>
      </c>
      <c r="H171" s="37">
        <v>37616</v>
      </c>
      <c r="I171" s="37">
        <v>37605</v>
      </c>
    </row>
    <row r="172" spans="1:9" ht="12.75">
      <c r="A172" s="36">
        <v>6.69</v>
      </c>
      <c r="B172" s="36">
        <v>6.67</v>
      </c>
      <c r="C172" s="36">
        <v>6.38</v>
      </c>
      <c r="D172" s="36">
        <v>6.45</v>
      </c>
      <c r="E172" s="36">
        <v>6.54</v>
      </c>
      <c r="F172" s="36">
        <v>6.03</v>
      </c>
      <c r="G172" s="36">
        <v>6.79</v>
      </c>
      <c r="H172" s="37">
        <v>37601</v>
      </c>
      <c r="I172" s="37">
        <v>37590</v>
      </c>
    </row>
    <row r="173" spans="1:9" ht="12.75">
      <c r="A173" s="36">
        <v>6.65</v>
      </c>
      <c r="B173" s="36">
        <v>6.7</v>
      </c>
      <c r="C173" s="36">
        <v>6.44</v>
      </c>
      <c r="D173" s="36">
        <v>6.49</v>
      </c>
      <c r="E173" s="36">
        <v>6.56</v>
      </c>
      <c r="F173" s="36">
        <v>6.67</v>
      </c>
      <c r="G173" s="36">
        <v>6.71</v>
      </c>
      <c r="H173" s="37">
        <v>37586</v>
      </c>
      <c r="I173" s="37">
        <v>37575</v>
      </c>
    </row>
    <row r="174" spans="1:9" ht="12.75">
      <c r="A174" s="36">
        <v>6.18</v>
      </c>
      <c r="B174" s="36">
        <v>6.58</v>
      </c>
      <c r="C174" s="36">
        <v>6.37</v>
      </c>
      <c r="D174" s="36">
        <v>6.52</v>
      </c>
      <c r="E174" s="36">
        <v>6</v>
      </c>
      <c r="F174" s="36">
        <v>6.47</v>
      </c>
      <c r="G174" s="36">
        <v>6.16</v>
      </c>
      <c r="H174" s="36"/>
      <c r="I174" s="37">
        <v>37560</v>
      </c>
    </row>
    <row r="175" spans="1:9" ht="12.75">
      <c r="A175" s="36">
        <v>6.07</v>
      </c>
      <c r="B175" s="36">
        <v>6.52</v>
      </c>
      <c r="C175" s="36">
        <v>6.27</v>
      </c>
      <c r="D175" s="36">
        <v>5.91</v>
      </c>
      <c r="E175" s="36">
        <v>5.93</v>
      </c>
      <c r="F175" s="36">
        <v>6.28</v>
      </c>
      <c r="G175" s="36">
        <v>6.05</v>
      </c>
      <c r="H175" s="37">
        <v>37561</v>
      </c>
      <c r="I175" s="37">
        <v>37529</v>
      </c>
    </row>
    <row r="176" spans="1:9" ht="12.75">
      <c r="A176" s="36">
        <v>5.79</v>
      </c>
      <c r="B176" s="36">
        <v>6.45</v>
      </c>
      <c r="C176" s="36">
        <v>6.24</v>
      </c>
      <c r="D176" s="36">
        <v>5.92</v>
      </c>
      <c r="E176" s="36">
        <v>5.9</v>
      </c>
      <c r="F176" s="36">
        <v>6.18</v>
      </c>
      <c r="G176" s="36">
        <v>5.73</v>
      </c>
      <c r="H176" s="37">
        <v>37530</v>
      </c>
      <c r="I176" s="37">
        <v>37499</v>
      </c>
    </row>
    <row r="177" spans="1:9" ht="12.75">
      <c r="A177" s="36">
        <v>5.62</v>
      </c>
      <c r="B177" s="36">
        <v>6.3</v>
      </c>
      <c r="C177" s="36">
        <v>6.07</v>
      </c>
      <c r="D177" s="36">
        <v>5.99</v>
      </c>
      <c r="E177" s="36">
        <v>5.87</v>
      </c>
      <c r="F177" s="36">
        <v>5.97</v>
      </c>
      <c r="G177" s="36">
        <v>5.55</v>
      </c>
      <c r="H177" s="37">
        <v>37500</v>
      </c>
      <c r="I177" s="37">
        <v>37468</v>
      </c>
    </row>
    <row r="178" spans="1:9" ht="12.75">
      <c r="A178" s="36">
        <v>5.24</v>
      </c>
      <c r="B178" s="36">
        <v>5.88</v>
      </c>
      <c r="C178" s="36">
        <v>5.77</v>
      </c>
      <c r="D178" s="36">
        <v>6.12</v>
      </c>
      <c r="E178" s="36">
        <v>5.48</v>
      </c>
      <c r="F178" s="36">
        <v>5.46</v>
      </c>
      <c r="G178" s="36">
        <v>5.12</v>
      </c>
      <c r="H178" s="37">
        <v>37469</v>
      </c>
      <c r="I178" s="37">
        <v>37437</v>
      </c>
    </row>
    <row r="179" spans="1:9" ht="12.75">
      <c r="A179" s="36">
        <v>5.29</v>
      </c>
      <c r="B179" s="36">
        <v>5.79</v>
      </c>
      <c r="C179" s="36">
        <v>5.67</v>
      </c>
      <c r="D179" s="36">
        <v>5.86</v>
      </c>
      <c r="E179" s="36">
        <v>5.42</v>
      </c>
      <c r="F179" s="36">
        <v>5.44</v>
      </c>
      <c r="G179" s="36">
        <v>5.17</v>
      </c>
      <c r="H179" s="37">
        <v>37438</v>
      </c>
      <c r="I179" s="37">
        <v>37407</v>
      </c>
    </row>
    <row r="180" spans="1:9" ht="12.75">
      <c r="A180" s="36">
        <v>5.28</v>
      </c>
      <c r="B180" s="36">
        <v>5.61</v>
      </c>
      <c r="C180" s="36">
        <v>5.5</v>
      </c>
      <c r="D180" s="36">
        <v>5.49</v>
      </c>
      <c r="E180" s="36">
        <v>5.26</v>
      </c>
      <c r="F180" s="36">
        <v>5.25</v>
      </c>
      <c r="G180" s="36">
        <v>5.21</v>
      </c>
      <c r="H180" s="37">
        <v>37408</v>
      </c>
      <c r="I180" s="37">
        <v>37376</v>
      </c>
    </row>
    <row r="181" spans="1:9" ht="12.75">
      <c r="A181" s="36">
        <v>5.13</v>
      </c>
      <c r="B181" s="36">
        <v>5.28</v>
      </c>
      <c r="C181" s="36">
        <v>5.17</v>
      </c>
      <c r="D181" s="36">
        <v>5.27</v>
      </c>
      <c r="E181" s="36">
        <v>4.95</v>
      </c>
      <c r="F181" s="36">
        <v>4.89</v>
      </c>
      <c r="G181" s="36">
        <v>5.15</v>
      </c>
      <c r="H181" s="37">
        <v>37377</v>
      </c>
      <c r="I181" s="37">
        <v>37346</v>
      </c>
    </row>
    <row r="182" spans="1:9" ht="12.75">
      <c r="A182" s="36">
        <v>5.31</v>
      </c>
      <c r="B182" s="36">
        <v>5.22</v>
      </c>
      <c r="C182" s="36">
        <v>5.11</v>
      </c>
      <c r="D182" s="36">
        <v>5.3</v>
      </c>
      <c r="E182" s="36">
        <v>4.93</v>
      </c>
      <c r="F182" s="36">
        <v>4.88</v>
      </c>
      <c r="G182" s="36">
        <v>5.47</v>
      </c>
      <c r="H182" s="37">
        <v>37347</v>
      </c>
      <c r="I182" s="37">
        <v>37315</v>
      </c>
    </row>
    <row r="183" spans="1:9" ht="12.75">
      <c r="A183" s="36">
        <v>5.61</v>
      </c>
      <c r="B183" s="36">
        <v>5.5</v>
      </c>
      <c r="C183" s="36">
        <v>5.34</v>
      </c>
      <c r="D183" s="36">
        <v>5.37</v>
      </c>
      <c r="E183" s="36">
        <v>5.13</v>
      </c>
      <c r="F183" s="36">
        <v>5.28</v>
      </c>
      <c r="G183" s="36">
        <v>5.71</v>
      </c>
      <c r="H183" s="37">
        <v>37316</v>
      </c>
      <c r="I183" s="37">
        <v>37287</v>
      </c>
    </row>
    <row r="184" spans="1:9" ht="12.75">
      <c r="A184" s="36">
        <v>5.97</v>
      </c>
      <c r="B184" s="36">
        <v>5.76</v>
      </c>
      <c r="C184" s="36">
        <v>5.71</v>
      </c>
      <c r="D184" s="36">
        <v>5.72</v>
      </c>
      <c r="E184" s="36">
        <v>5.66</v>
      </c>
      <c r="F184" s="36">
        <v>5.72</v>
      </c>
      <c r="G184" s="36">
        <v>6.07</v>
      </c>
      <c r="H184" s="37">
        <v>37288</v>
      </c>
      <c r="I184" s="37">
        <v>37256</v>
      </c>
    </row>
    <row r="185" spans="1:9" ht="12.75">
      <c r="A185" s="36">
        <v>5.91</v>
      </c>
      <c r="B185" s="36">
        <v>5.72</v>
      </c>
      <c r="C185" s="36">
        <v>5.67</v>
      </c>
      <c r="D185" s="36">
        <v>5.8</v>
      </c>
      <c r="E185" s="36">
        <v>5.55</v>
      </c>
      <c r="F185" s="36">
        <v>5.58</v>
      </c>
      <c r="G185" s="36">
        <v>6.02</v>
      </c>
      <c r="H185" s="37">
        <v>37257</v>
      </c>
      <c r="I185" s="37">
        <v>37225</v>
      </c>
    </row>
    <row r="186" spans="1:9" ht="12.75">
      <c r="A186" s="36">
        <v>5.96</v>
      </c>
      <c r="B186" s="36">
        <v>5.71</v>
      </c>
      <c r="C186" s="36">
        <v>5.69</v>
      </c>
      <c r="D186" s="36">
        <v>5.74</v>
      </c>
      <c r="E186" s="36">
        <v>5.54</v>
      </c>
      <c r="F186" s="36">
        <v>5.64</v>
      </c>
      <c r="G186" s="36">
        <v>6.13</v>
      </c>
      <c r="H186" s="37">
        <v>37226</v>
      </c>
      <c r="I186" s="37">
        <v>37195</v>
      </c>
    </row>
    <row r="187" spans="1:9" ht="12.75">
      <c r="A187" s="36">
        <v>6.03</v>
      </c>
      <c r="B187" s="36">
        <v>5.63</v>
      </c>
      <c r="C187" s="36">
        <v>5.59</v>
      </c>
      <c r="D187" s="36">
        <v>5.76</v>
      </c>
      <c r="E187" s="36">
        <v>5.55</v>
      </c>
      <c r="F187" s="36">
        <v>5.69</v>
      </c>
      <c r="G187" s="36">
        <v>6.28</v>
      </c>
      <c r="H187" s="37">
        <v>37196</v>
      </c>
      <c r="I187" s="37">
        <v>37164</v>
      </c>
    </row>
    <row r="188" spans="1:9" ht="12.75">
      <c r="A188" s="36">
        <v>5.98</v>
      </c>
      <c r="B188" s="36">
        <v>5.58</v>
      </c>
      <c r="C188" s="36">
        <v>5.51</v>
      </c>
      <c r="D188" s="36">
        <v>5.68</v>
      </c>
      <c r="E188" s="36">
        <v>5.45</v>
      </c>
      <c r="F188" s="36">
        <v>5.61</v>
      </c>
      <c r="G188" s="36">
        <v>6.37</v>
      </c>
      <c r="H188" s="37">
        <v>37165</v>
      </c>
      <c r="I188" s="37">
        <v>37134</v>
      </c>
    </row>
    <row r="189" spans="1:9" ht="12.75">
      <c r="A189" s="36">
        <v>6.18</v>
      </c>
      <c r="B189" s="36">
        <v>5.71</v>
      </c>
      <c r="C189" s="36">
        <v>5.62</v>
      </c>
      <c r="D189" s="36">
        <v>5.83</v>
      </c>
      <c r="E189" s="36">
        <v>5.57</v>
      </c>
      <c r="F189" s="36">
        <v>5.61</v>
      </c>
      <c r="G189" s="36">
        <v>6.48</v>
      </c>
      <c r="H189" s="37">
        <v>37135</v>
      </c>
      <c r="I189" s="37">
        <v>37103</v>
      </c>
    </row>
    <row r="190" spans="1:9" ht="12.75">
      <c r="A190" s="36">
        <v>6.43</v>
      </c>
      <c r="B190" s="36">
        <v>5.91</v>
      </c>
      <c r="C190" s="36">
        <v>5.84</v>
      </c>
      <c r="D190" s="36">
        <v>5.95</v>
      </c>
      <c r="E190" s="36">
        <v>5.74</v>
      </c>
      <c r="F190" s="36">
        <v>5.96</v>
      </c>
      <c r="G190" s="36">
        <v>6.72</v>
      </c>
      <c r="H190" s="37">
        <v>37104</v>
      </c>
      <c r="I190" s="37">
        <v>37072</v>
      </c>
    </row>
    <row r="191" spans="1:9" ht="12.75">
      <c r="A191" s="36">
        <v>6.51</v>
      </c>
      <c r="B191" s="36">
        <v>6.08</v>
      </c>
      <c r="C191" s="36">
        <v>6.03</v>
      </c>
      <c r="D191" s="36">
        <v>6.15</v>
      </c>
      <c r="E191" s="36">
        <v>5.95</v>
      </c>
      <c r="F191" s="36">
        <v>6.16</v>
      </c>
      <c r="G191" s="36">
        <v>6.77</v>
      </c>
      <c r="H191" s="37">
        <v>37073</v>
      </c>
      <c r="I191" s="37">
        <v>37042</v>
      </c>
    </row>
    <row r="192" spans="1:9" ht="12.75">
      <c r="A192" s="36">
        <v>6.81</v>
      </c>
      <c r="B192" s="36">
        <v>6.3</v>
      </c>
      <c r="C192" s="36">
        <v>6.25</v>
      </c>
      <c r="D192" s="36">
        <v>6.13</v>
      </c>
      <c r="E192" s="36">
        <v>6.17</v>
      </c>
      <c r="F192" s="36">
        <v>6.4</v>
      </c>
      <c r="G192" s="36">
        <v>7.04</v>
      </c>
      <c r="H192" s="37">
        <v>37043</v>
      </c>
      <c r="I192" s="37">
        <v>37011</v>
      </c>
    </row>
    <row r="193" spans="1:9" ht="12.75">
      <c r="A193" s="36">
        <v>6.99</v>
      </c>
      <c r="B193" s="36">
        <v>6.46</v>
      </c>
      <c r="C193" s="36">
        <v>6.51</v>
      </c>
      <c r="D193" s="36">
        <v>6.36</v>
      </c>
      <c r="E193" s="36">
        <v>6.39</v>
      </c>
      <c r="F193" s="36">
        <v>6.57</v>
      </c>
      <c r="G193" s="36">
        <v>7.22</v>
      </c>
      <c r="H193" s="37">
        <v>37012</v>
      </c>
      <c r="I193" s="37">
        <v>36981</v>
      </c>
    </row>
    <row r="194" spans="1:9" ht="12.75">
      <c r="A194" s="36">
        <v>7.08</v>
      </c>
      <c r="B194" s="36">
        <v>6.68</v>
      </c>
      <c r="C194" s="36">
        <v>6.66</v>
      </c>
      <c r="D194" s="36">
        <v>6.6</v>
      </c>
      <c r="E194" s="36">
        <v>6.48</v>
      </c>
      <c r="F194" s="36">
        <v>6.76</v>
      </c>
      <c r="G194" s="36">
        <v>7.23</v>
      </c>
      <c r="H194" s="37">
        <v>36982</v>
      </c>
      <c r="I194" s="37">
        <v>36950</v>
      </c>
    </row>
    <row r="195" spans="1:9" ht="12.75">
      <c r="A195" s="36">
        <v>7.2</v>
      </c>
      <c r="B195" s="36">
        <v>6.69</v>
      </c>
      <c r="C195" s="36">
        <v>6.68</v>
      </c>
      <c r="D195" s="36">
        <v>6.76</v>
      </c>
      <c r="E195" s="36">
        <v>6.61</v>
      </c>
      <c r="F195" s="36">
        <v>6.83</v>
      </c>
      <c r="G195" s="36">
        <v>7.35</v>
      </c>
      <c r="H195" s="37">
        <v>36951</v>
      </c>
      <c r="I195" s="37">
        <v>36922</v>
      </c>
    </row>
    <row r="196" spans="1:9" ht="12.75">
      <c r="A196" s="36">
        <v>6.97</v>
      </c>
      <c r="B196" s="36">
        <v>6.49</v>
      </c>
      <c r="C196" s="36">
        <v>6.47</v>
      </c>
      <c r="D196" s="36">
        <v>6.34</v>
      </c>
      <c r="E196" s="36">
        <v>6.33</v>
      </c>
      <c r="F196" s="36">
        <v>6.53</v>
      </c>
      <c r="G196" s="36">
        <v>7.23</v>
      </c>
      <c r="H196" s="37">
        <v>36923</v>
      </c>
      <c r="I196" s="37">
        <v>36891</v>
      </c>
    </row>
    <row r="197" spans="1:9" ht="12.75">
      <c r="A197" s="36">
        <v>7</v>
      </c>
      <c r="B197" s="36">
        <v>6.67</v>
      </c>
      <c r="C197" s="36">
        <v>6.64</v>
      </c>
      <c r="D197" s="36">
        <v>6.69</v>
      </c>
      <c r="E197" s="36">
        <v>6.47</v>
      </c>
      <c r="F197" s="36">
        <v>6.78</v>
      </c>
      <c r="G197" s="36">
        <v>7.14</v>
      </c>
      <c r="H197" s="37">
        <v>36892</v>
      </c>
      <c r="I197" s="37">
        <v>36860</v>
      </c>
    </row>
    <row r="198" spans="1:9" ht="12.75">
      <c r="A198" s="36">
        <v>7.14</v>
      </c>
      <c r="B198" s="36">
        <v>6.9</v>
      </c>
      <c r="C198" s="36">
        <v>6.83</v>
      </c>
      <c r="D198" s="36">
        <v>6.86</v>
      </c>
      <c r="E198" s="36">
        <v>6.67</v>
      </c>
      <c r="F198" s="36">
        <v>7.07</v>
      </c>
      <c r="G198" s="36">
        <v>7.23</v>
      </c>
      <c r="H198" s="37">
        <v>36861</v>
      </c>
      <c r="I198" s="37">
        <v>36830</v>
      </c>
    </row>
    <row r="199" spans="1:9" ht="12.75">
      <c r="A199" s="36">
        <v>7.06</v>
      </c>
      <c r="B199" s="36">
        <v>6.88</v>
      </c>
      <c r="C199" s="36">
        <v>6.8</v>
      </c>
      <c r="D199" s="36">
        <v>6.93</v>
      </c>
      <c r="E199" s="36">
        <v>6.65</v>
      </c>
      <c r="F199" s="36">
        <v>6.96</v>
      </c>
      <c r="G199" s="36">
        <v>7.15</v>
      </c>
      <c r="H199" s="37">
        <v>36831</v>
      </c>
      <c r="I199" s="37">
        <v>36799</v>
      </c>
    </row>
    <row r="200" spans="1:9" ht="12.75">
      <c r="A200" s="36">
        <v>6.9</v>
      </c>
      <c r="B200" s="36">
        <v>6.75</v>
      </c>
      <c r="C200" s="36">
        <v>6.67</v>
      </c>
      <c r="D200" s="36">
        <v>6.62</v>
      </c>
      <c r="E200" s="36">
        <v>6.52</v>
      </c>
      <c r="F200" s="36">
        <v>6.8</v>
      </c>
      <c r="G200" s="36">
        <v>6.99</v>
      </c>
      <c r="H200" s="37">
        <v>36800</v>
      </c>
      <c r="I200" s="37">
        <v>36769</v>
      </c>
    </row>
    <row r="201" spans="1:9" ht="12.75">
      <c r="A201" s="36">
        <v>6.79</v>
      </c>
      <c r="B201" s="36">
        <v>6.53</v>
      </c>
      <c r="C201" s="36">
        <v>6.43</v>
      </c>
      <c r="D201" s="36">
        <v>6.37</v>
      </c>
      <c r="E201" s="36">
        <v>6.39</v>
      </c>
      <c r="F201" s="36">
        <v>6.58</v>
      </c>
      <c r="G201" s="36">
        <v>6.92</v>
      </c>
      <c r="H201" s="37">
        <v>36770</v>
      </c>
      <c r="I201" s="37">
        <v>36738</v>
      </c>
    </row>
    <row r="202" spans="1:9" ht="12.75">
      <c r="A202" s="36">
        <v>6.55</v>
      </c>
      <c r="B202" s="36">
        <v>6.22</v>
      </c>
      <c r="C202" s="36">
        <v>6.18</v>
      </c>
      <c r="D202" s="36">
        <v>6.2</v>
      </c>
      <c r="E202" s="36">
        <v>6.06</v>
      </c>
      <c r="F202" s="36">
        <v>6.28</v>
      </c>
      <c r="G202" s="36">
        <v>6.76</v>
      </c>
      <c r="H202" s="37">
        <v>36739</v>
      </c>
      <c r="I202" s="37">
        <v>36707</v>
      </c>
    </row>
    <row r="203" spans="1:9" ht="12.75">
      <c r="A203" s="36">
        <v>6.72</v>
      </c>
      <c r="B203" s="36">
        <v>6.43</v>
      </c>
      <c r="C203" s="36">
        <v>6.33</v>
      </c>
      <c r="D203" s="36">
        <v>6.57</v>
      </c>
      <c r="E203" s="36">
        <v>6.2</v>
      </c>
      <c r="F203" s="36">
        <v>6.51</v>
      </c>
      <c r="G203" s="36">
        <v>6.87</v>
      </c>
      <c r="H203" s="37">
        <v>36708</v>
      </c>
      <c r="I203" s="37">
        <v>36677</v>
      </c>
    </row>
    <row r="204" spans="1:9" ht="12.75">
      <c r="A204" s="36">
        <v>6.77</v>
      </c>
      <c r="B204" s="36">
        <v>6.58</v>
      </c>
      <c r="C204" s="36">
        <v>6.55</v>
      </c>
      <c r="D204" s="36">
        <v>6.65</v>
      </c>
      <c r="E204" s="36">
        <v>6.24</v>
      </c>
      <c r="F204" s="36">
        <v>6.76</v>
      </c>
      <c r="G204" s="36">
        <v>6.84</v>
      </c>
      <c r="H204" s="37">
        <v>36678</v>
      </c>
      <c r="I204" s="37">
        <v>36646</v>
      </c>
    </row>
    <row r="205" spans="1:9" ht="12.75">
      <c r="A205" s="36">
        <v>6.81</v>
      </c>
      <c r="B205" s="36">
        <v>6.74</v>
      </c>
      <c r="C205" s="36">
        <v>6.61</v>
      </c>
      <c r="D205" s="36">
        <v>6.62</v>
      </c>
      <c r="E205" s="36">
        <v>6.51</v>
      </c>
      <c r="F205" s="36">
        <v>6.82</v>
      </c>
      <c r="G205" s="36">
        <v>6.85</v>
      </c>
      <c r="H205" s="37">
        <v>36647</v>
      </c>
      <c r="I205" s="37">
        <v>36616</v>
      </c>
    </row>
    <row r="206" spans="1:9" ht="12.75">
      <c r="A206" s="36">
        <v>6.71</v>
      </c>
      <c r="B206" s="36">
        <v>6.64</v>
      </c>
      <c r="C206" s="36">
        <v>6.55</v>
      </c>
      <c r="D206" s="36">
        <v>6.32</v>
      </c>
      <c r="E206" s="36">
        <v>6.49</v>
      </c>
      <c r="F206" s="36">
        <v>6.83</v>
      </c>
      <c r="G206" s="36">
        <v>6.75</v>
      </c>
      <c r="H206" s="37">
        <v>36617</v>
      </c>
      <c r="I206" s="37">
        <v>36585</v>
      </c>
    </row>
    <row r="207" spans="1:9" ht="12.75">
      <c r="A207" s="36">
        <v>6.62</v>
      </c>
      <c r="B207" s="36">
        <v>6.55</v>
      </c>
      <c r="C207" s="36">
        <v>6.41</v>
      </c>
      <c r="D207" s="36">
        <v>6.29</v>
      </c>
      <c r="E207" s="36">
        <v>6.37</v>
      </c>
      <c r="F207" s="36">
        <v>6.67</v>
      </c>
      <c r="G207" s="36">
        <v>6.66</v>
      </c>
      <c r="H207" s="37">
        <v>36586</v>
      </c>
      <c r="I207" s="37">
        <v>36556</v>
      </c>
    </row>
    <row r="208" spans="1:9" ht="12.75">
      <c r="A208" s="36">
        <v>6.5</v>
      </c>
      <c r="B208" s="36">
        <v>6.47</v>
      </c>
      <c r="C208" s="36">
        <v>6.33</v>
      </c>
      <c r="D208" s="36">
        <v>6.34</v>
      </c>
      <c r="E208" s="36">
        <v>6.34</v>
      </c>
      <c r="F208" s="36">
        <v>6.47</v>
      </c>
      <c r="G208" s="36">
        <v>6.54</v>
      </c>
      <c r="H208" s="37">
        <v>36557</v>
      </c>
      <c r="I208" s="37">
        <v>36525</v>
      </c>
    </row>
    <row r="209" spans="1:9" ht="12.75">
      <c r="A209" s="36">
        <v>6.49</v>
      </c>
      <c r="B209" s="36">
        <v>6.52</v>
      </c>
      <c r="C209" s="36">
        <v>6.32</v>
      </c>
      <c r="D209" s="36">
        <v>6.42</v>
      </c>
      <c r="E209" s="36">
        <v>6.32</v>
      </c>
      <c r="F209" s="36">
        <v>6.44</v>
      </c>
      <c r="G209" s="36">
        <v>6.53</v>
      </c>
      <c r="H209" s="37">
        <v>36526</v>
      </c>
      <c r="I209" s="37">
        <v>36494</v>
      </c>
    </row>
    <row r="210" spans="1:9" ht="12.75">
      <c r="A210" s="36">
        <v>6.39</v>
      </c>
      <c r="B210" s="36">
        <v>6.28</v>
      </c>
      <c r="C210" s="36">
        <v>6.22</v>
      </c>
      <c r="D210" s="36">
        <v>6.27</v>
      </c>
      <c r="E210" s="36">
        <v>6.19</v>
      </c>
      <c r="F210" s="36">
        <v>6.24</v>
      </c>
      <c r="G210" s="36">
        <v>6.47</v>
      </c>
      <c r="H210" s="37">
        <v>36495</v>
      </c>
      <c r="I210" s="37">
        <v>36464</v>
      </c>
    </row>
    <row r="211" spans="1:9" ht="12.75">
      <c r="A211" s="36">
        <v>6.44</v>
      </c>
      <c r="B211" s="36">
        <v>6.33</v>
      </c>
      <c r="C211" s="36">
        <v>6.19</v>
      </c>
      <c r="D211" s="36">
        <v>6.12</v>
      </c>
      <c r="E211" s="36">
        <v>6.12</v>
      </c>
      <c r="F211" s="36">
        <v>6.2</v>
      </c>
      <c r="G211" s="36">
        <v>6.53</v>
      </c>
      <c r="H211" s="37">
        <v>36465</v>
      </c>
      <c r="I211" s="37">
        <v>36433</v>
      </c>
    </row>
    <row r="212" spans="1:9" ht="12.75">
      <c r="A212" s="36">
        <v>6.45</v>
      </c>
      <c r="B212" s="36">
        <v>6.4</v>
      </c>
      <c r="C212" s="36">
        <v>6.33</v>
      </c>
      <c r="D212" s="36">
        <v>6.04</v>
      </c>
      <c r="E212" s="36">
        <v>6.23</v>
      </c>
      <c r="F212" s="36">
        <v>6.28</v>
      </c>
      <c r="G212" s="36">
        <v>6.5</v>
      </c>
      <c r="H212" s="37">
        <v>36434</v>
      </c>
      <c r="I212" s="37">
        <v>36403</v>
      </c>
    </row>
    <row r="213" spans="1:9" ht="12.75">
      <c r="A213" s="36">
        <v>6.51</v>
      </c>
      <c r="B213" s="36">
        <v>6.48</v>
      </c>
      <c r="C213" s="36">
        <v>6.34</v>
      </c>
      <c r="D213" s="36">
        <v>6.01</v>
      </c>
      <c r="E213" s="36">
        <v>6.24</v>
      </c>
      <c r="F213" s="36">
        <v>6.39</v>
      </c>
      <c r="G213" s="36">
        <v>6.55</v>
      </c>
      <c r="H213" s="37">
        <v>36404</v>
      </c>
      <c r="I213" s="37">
        <v>36372</v>
      </c>
    </row>
    <row r="214" spans="1:9" ht="12.75">
      <c r="A214" s="36">
        <v>6.32</v>
      </c>
      <c r="B214" s="36">
        <v>6.22</v>
      </c>
      <c r="C214" s="36">
        <v>6.15</v>
      </c>
      <c r="D214" s="36">
        <v>5.98</v>
      </c>
      <c r="E214" s="36">
        <v>6.05</v>
      </c>
      <c r="F214" s="36">
        <v>6.21</v>
      </c>
      <c r="G214" s="36">
        <v>6.39</v>
      </c>
      <c r="H214" s="37">
        <v>36373</v>
      </c>
      <c r="I214" s="37">
        <v>36341</v>
      </c>
    </row>
    <row r="215" spans="1:9" ht="12.75">
      <c r="A215" s="36">
        <v>6.32</v>
      </c>
      <c r="B215" s="36">
        <v>6.27</v>
      </c>
      <c r="C215" s="36">
        <v>6.17</v>
      </c>
      <c r="D215" s="36">
        <v>6.01</v>
      </c>
      <c r="E215" s="36">
        <v>6.08</v>
      </c>
      <c r="F215" s="36">
        <v>6.28</v>
      </c>
      <c r="G215" s="36">
        <v>6.37</v>
      </c>
      <c r="H215" s="37">
        <v>36342</v>
      </c>
      <c r="I215" s="37">
        <v>36311</v>
      </c>
    </row>
    <row r="216" spans="1:9" ht="12.75">
      <c r="A216" s="36">
        <v>6.41</v>
      </c>
      <c r="B216" s="36">
        <v>6.37</v>
      </c>
      <c r="C216" s="36">
        <v>6.29</v>
      </c>
      <c r="D216" s="36">
        <v>6.24</v>
      </c>
      <c r="E216" s="36">
        <v>6.22</v>
      </c>
      <c r="F216" s="36">
        <v>6.38</v>
      </c>
      <c r="G216" s="36">
        <v>6.44</v>
      </c>
      <c r="H216" s="37">
        <v>36312</v>
      </c>
      <c r="I216" s="37">
        <v>36280</v>
      </c>
    </row>
    <row r="217" spans="1:9" ht="12.75">
      <c r="A217" s="36">
        <v>6.33</v>
      </c>
      <c r="B217" s="36">
        <v>6.44</v>
      </c>
      <c r="C217" s="36">
        <v>6.32</v>
      </c>
      <c r="D217" s="36">
        <v>6.18</v>
      </c>
      <c r="E217" s="36">
        <v>6.29</v>
      </c>
      <c r="F217" s="36">
        <v>6.34</v>
      </c>
      <c r="G217" s="36">
        <v>6.32</v>
      </c>
      <c r="H217" s="37">
        <v>36281</v>
      </c>
      <c r="I217" s="37">
        <v>36250</v>
      </c>
    </row>
    <row r="218" spans="1:9" ht="12.75">
      <c r="A218" s="36">
        <v>6.31</v>
      </c>
      <c r="B218" s="36">
        <v>6.41</v>
      </c>
      <c r="C218" s="36">
        <v>6.41</v>
      </c>
      <c r="D218" s="36">
        <v>5.76</v>
      </c>
      <c r="E218" s="36">
        <v>6.23</v>
      </c>
      <c r="F218" s="36">
        <v>6.49</v>
      </c>
      <c r="G218" s="36">
        <v>6.29</v>
      </c>
      <c r="H218" s="37">
        <v>36251</v>
      </c>
      <c r="I218" s="37">
        <v>36219</v>
      </c>
    </row>
    <row r="219" spans="1:9" ht="12.75">
      <c r="A219" s="36">
        <v>5.97</v>
      </c>
      <c r="B219" s="36">
        <v>6.22</v>
      </c>
      <c r="C219" s="36">
        <v>6.18</v>
      </c>
      <c r="D219" s="36">
        <v>6.22</v>
      </c>
      <c r="E219" s="36">
        <v>6.06</v>
      </c>
      <c r="F219" s="36">
        <v>6.19</v>
      </c>
      <c r="G219" s="36">
        <v>5.91</v>
      </c>
      <c r="H219" s="37">
        <v>36220</v>
      </c>
      <c r="I219" s="37">
        <v>36191</v>
      </c>
    </row>
    <row r="220" spans="1:9" ht="12.75">
      <c r="A220" s="36">
        <v>5.94</v>
      </c>
      <c r="B220" s="36">
        <v>6</v>
      </c>
      <c r="C220" s="36">
        <v>6.01</v>
      </c>
      <c r="D220" s="36">
        <v>5.07</v>
      </c>
      <c r="E220" s="36">
        <v>5.99</v>
      </c>
      <c r="F220" s="36">
        <v>6.03</v>
      </c>
      <c r="G220" s="36">
        <v>5.92</v>
      </c>
      <c r="H220" s="37">
        <v>36192</v>
      </c>
      <c r="I220" s="37">
        <v>36160</v>
      </c>
    </row>
    <row r="221" spans="1:9" ht="12.75">
      <c r="A221" s="36">
        <v>5.62</v>
      </c>
      <c r="B221" s="36">
        <v>5.63</v>
      </c>
      <c r="C221" s="36">
        <v>5.44</v>
      </c>
      <c r="D221" s="36">
        <v>5.18</v>
      </c>
      <c r="E221" s="36">
        <v>5.36</v>
      </c>
      <c r="F221" s="36">
        <v>5.45</v>
      </c>
      <c r="G221" s="36">
        <v>5.73</v>
      </c>
      <c r="H221" s="37">
        <v>36161</v>
      </c>
      <c r="I221" s="37">
        <v>36129</v>
      </c>
    </row>
    <row r="222" spans="1:9" ht="12.75">
      <c r="A222" s="36">
        <v>5.86</v>
      </c>
      <c r="B222" s="36">
        <v>5.73</v>
      </c>
      <c r="C222" s="36">
        <v>5.6</v>
      </c>
      <c r="D222" s="36">
        <v>5.35</v>
      </c>
      <c r="E222" s="36">
        <v>5.5</v>
      </c>
      <c r="F222" s="36">
        <v>5.57</v>
      </c>
      <c r="G222" s="36">
        <v>6.01</v>
      </c>
      <c r="H222" s="37">
        <v>36130</v>
      </c>
      <c r="I222" s="37">
        <v>36099</v>
      </c>
    </row>
    <row r="223" spans="1:9" ht="12.75">
      <c r="A223" s="36">
        <v>6.2</v>
      </c>
      <c r="B223" s="36">
        <v>5.99</v>
      </c>
      <c r="C223" s="36">
        <v>5.89</v>
      </c>
      <c r="D223" s="36">
        <v>5.54</v>
      </c>
      <c r="E223" s="36">
        <v>5.76</v>
      </c>
      <c r="F223" s="36">
        <v>5.77</v>
      </c>
      <c r="G223" s="36">
        <v>6.35</v>
      </c>
      <c r="H223" s="37">
        <v>36100</v>
      </c>
      <c r="I223" s="37">
        <v>36068</v>
      </c>
    </row>
    <row r="224" spans="1:9" ht="12.75">
      <c r="A224" s="36">
        <v>6.47</v>
      </c>
      <c r="B224" s="36">
        <v>6.45</v>
      </c>
      <c r="C224" s="36">
        <v>6.37</v>
      </c>
      <c r="D224" s="36">
        <v>5.53</v>
      </c>
      <c r="E224" s="36">
        <v>6.17</v>
      </c>
      <c r="F224" s="36">
        <v>6.41</v>
      </c>
      <c r="G224" s="36">
        <v>6.51</v>
      </c>
      <c r="H224" s="37">
        <v>36069</v>
      </c>
      <c r="I224" s="37">
        <v>36038</v>
      </c>
    </row>
    <row r="225" spans="1:9" ht="12.75">
      <c r="A225" s="36">
        <v>6.66</v>
      </c>
      <c r="B225" s="36">
        <v>6.79</v>
      </c>
      <c r="C225" s="36">
        <v>6.64</v>
      </c>
      <c r="D225" s="36">
        <v>6.38</v>
      </c>
      <c r="E225" s="36">
        <v>6.23</v>
      </c>
      <c r="F225" s="36">
        <v>6.64</v>
      </c>
      <c r="G225" s="36">
        <v>6.68</v>
      </c>
      <c r="H225" s="37">
        <v>36039</v>
      </c>
      <c r="I225" s="37">
        <v>36007</v>
      </c>
    </row>
    <row r="226" spans="1:9" ht="12.75">
      <c r="A226" s="36">
        <v>6.35</v>
      </c>
      <c r="B226" s="36">
        <v>6.21</v>
      </c>
      <c r="C226" s="36">
        <v>6.21</v>
      </c>
      <c r="D226" s="36">
        <v>5.83</v>
      </c>
      <c r="E226" s="36">
        <v>6.09</v>
      </c>
      <c r="F226" s="36">
        <v>6.26</v>
      </c>
      <c r="G226" s="36">
        <v>6.43</v>
      </c>
      <c r="H226" s="37">
        <v>36008</v>
      </c>
      <c r="I226" s="37">
        <v>35976</v>
      </c>
    </row>
    <row r="227" spans="1:9" ht="12.75">
      <c r="A227" s="36">
        <v>6.17</v>
      </c>
      <c r="B227" s="36">
        <v>6.18</v>
      </c>
      <c r="C227" s="36">
        <v>6.1</v>
      </c>
      <c r="D227" s="36">
        <v>5.24</v>
      </c>
      <c r="E227" s="36">
        <v>5.91</v>
      </c>
      <c r="F227" s="36">
        <v>6.06</v>
      </c>
      <c r="G227" s="36">
        <v>6.22</v>
      </c>
      <c r="H227" s="37">
        <v>35977</v>
      </c>
      <c r="I227" s="37">
        <v>35946</v>
      </c>
    </row>
    <row r="228" spans="1:9" ht="12.75">
      <c r="A228" s="36">
        <v>6.03</v>
      </c>
      <c r="B228" s="36">
        <v>6.21</v>
      </c>
      <c r="C228" s="36">
        <v>6.14</v>
      </c>
      <c r="D228" s="36">
        <v>5.54</v>
      </c>
      <c r="E228" s="36">
        <v>5.88</v>
      </c>
      <c r="F228" s="36">
        <v>5.92</v>
      </c>
      <c r="G228" s="36">
        <v>6.03</v>
      </c>
      <c r="H228" s="37">
        <v>35947</v>
      </c>
      <c r="I228" s="37">
        <v>35915</v>
      </c>
    </row>
    <row r="229" spans="1:9" ht="12.75">
      <c r="A229" s="36">
        <v>5.7</v>
      </c>
      <c r="B229" s="36">
        <v>5.93</v>
      </c>
      <c r="C229" s="36">
        <v>5.96</v>
      </c>
      <c r="D229" s="36">
        <v>5.72</v>
      </c>
      <c r="E229" s="36">
        <v>5.81</v>
      </c>
      <c r="F229" s="36">
        <v>5.81</v>
      </c>
      <c r="G229" s="36">
        <v>5.65</v>
      </c>
      <c r="H229" s="37">
        <v>35916</v>
      </c>
      <c r="I229" s="37">
        <v>35885</v>
      </c>
    </row>
    <row r="230" spans="1:9" ht="12.75">
      <c r="A230" s="36">
        <v>5.38</v>
      </c>
      <c r="B230" s="36">
        <v>5.7</v>
      </c>
      <c r="C230" s="36">
        <v>5.74</v>
      </c>
      <c r="D230" s="36">
        <v>5.23</v>
      </c>
      <c r="E230" s="36">
        <v>5.54</v>
      </c>
      <c r="F230" s="36">
        <v>5.54</v>
      </c>
      <c r="G230" s="36">
        <v>5.3</v>
      </c>
      <c r="H230" s="37">
        <v>35886</v>
      </c>
      <c r="I230" s="37">
        <v>35854</v>
      </c>
    </row>
    <row r="231" spans="1:9" ht="12.75">
      <c r="A231" s="36">
        <v>5.13</v>
      </c>
      <c r="B231" s="36">
        <v>5.42</v>
      </c>
      <c r="C231" s="36">
        <v>5.32</v>
      </c>
      <c r="D231" s="36">
        <v>5.02</v>
      </c>
      <c r="E231" s="36">
        <v>5.12</v>
      </c>
      <c r="F231" s="36">
        <v>5.11</v>
      </c>
      <c r="G231" s="36">
        <v>5.07</v>
      </c>
      <c r="H231" s="37">
        <v>35855</v>
      </c>
      <c r="I231" s="37">
        <v>35826</v>
      </c>
    </row>
    <row r="232" spans="1:9" ht="12.75">
      <c r="A232" s="36">
        <v>4.97</v>
      </c>
      <c r="B232" s="36">
        <v>5.09</v>
      </c>
      <c r="C232" s="36">
        <v>5.06</v>
      </c>
      <c r="D232" s="36">
        <v>4.98</v>
      </c>
      <c r="E232" s="36">
        <v>4.95</v>
      </c>
      <c r="F232" s="36">
        <v>4.93</v>
      </c>
      <c r="G232" s="36">
        <v>4.94</v>
      </c>
      <c r="H232" s="37">
        <v>35827</v>
      </c>
      <c r="I232" s="37">
        <v>35795</v>
      </c>
    </row>
    <row r="233" spans="1:9" ht="12.75">
      <c r="A233" s="36">
        <v>4.91</v>
      </c>
      <c r="B233" s="36">
        <v>4.99</v>
      </c>
      <c r="C233" s="36">
        <v>4.97</v>
      </c>
      <c r="D233" s="36">
        <v>4.75</v>
      </c>
      <c r="E233" s="36">
        <v>4.86</v>
      </c>
      <c r="F233" s="36">
        <v>4.87</v>
      </c>
      <c r="G233" s="36">
        <v>4.9</v>
      </c>
      <c r="H233" s="37">
        <v>35796</v>
      </c>
      <c r="I233" s="37">
        <v>35764</v>
      </c>
    </row>
    <row r="234" spans="1:9" ht="12.75">
      <c r="A234" s="36">
        <v>4.87</v>
      </c>
      <c r="B234" s="36">
        <v>4.93</v>
      </c>
      <c r="C234" s="36">
        <v>4.91</v>
      </c>
      <c r="D234" s="36">
        <v>4.79</v>
      </c>
      <c r="E234" s="36">
        <v>4.78</v>
      </c>
      <c r="F234" s="36">
        <v>4.82</v>
      </c>
      <c r="G234" s="36">
        <v>4.88</v>
      </c>
      <c r="H234" s="37">
        <v>35765</v>
      </c>
      <c r="I234" s="37">
        <v>35734</v>
      </c>
    </row>
    <row r="235" spans="1:9" ht="12.75">
      <c r="A235" s="36">
        <v>4.91</v>
      </c>
      <c r="B235" s="36">
        <v>4.98</v>
      </c>
      <c r="C235" s="36">
        <v>4.97</v>
      </c>
      <c r="D235" s="36">
        <v>5.08</v>
      </c>
      <c r="E235" s="36">
        <v>4.88</v>
      </c>
      <c r="F235" s="36">
        <v>4.82</v>
      </c>
      <c r="G235" s="36">
        <v>4.91</v>
      </c>
      <c r="H235" s="37">
        <v>35735</v>
      </c>
      <c r="I235" s="37">
        <v>35703</v>
      </c>
    </row>
    <row r="236" spans="1:9" ht="12.75">
      <c r="A236" s="36">
        <v>4.95</v>
      </c>
      <c r="B236" s="36">
        <v>5.02</v>
      </c>
      <c r="C236" s="36">
        <v>5.04</v>
      </c>
      <c r="D236" s="36">
        <v>5.01</v>
      </c>
      <c r="E236" s="36">
        <v>4.93</v>
      </c>
      <c r="F236" s="36">
        <v>4.88</v>
      </c>
      <c r="G236" s="36">
        <v>4.93</v>
      </c>
      <c r="H236" s="37">
        <v>35704</v>
      </c>
      <c r="I236" s="37">
        <v>35673</v>
      </c>
    </row>
    <row r="237" spans="1:9" ht="12.75">
      <c r="A237" s="36">
        <v>4.98</v>
      </c>
      <c r="B237" s="36">
        <v>5.04</v>
      </c>
      <c r="C237" s="36">
        <v>5.09</v>
      </c>
      <c r="D237" s="36">
        <v>5.11</v>
      </c>
      <c r="E237" s="36">
        <v>4.97</v>
      </c>
      <c r="F237" s="36">
        <v>4.89</v>
      </c>
      <c r="G237" s="36">
        <v>4.95</v>
      </c>
      <c r="H237" s="37">
        <v>35674</v>
      </c>
      <c r="I237" s="37">
        <v>35642</v>
      </c>
    </row>
    <row r="238" spans="1:9" ht="12.75">
      <c r="A238" s="36">
        <v>5.01</v>
      </c>
      <c r="B238" s="36">
        <v>5.01</v>
      </c>
      <c r="C238" s="36">
        <v>5.1</v>
      </c>
      <c r="D238" s="36">
        <v>5.05</v>
      </c>
      <c r="E238" s="36">
        <v>4.99</v>
      </c>
      <c r="F238" s="36">
        <v>4.93</v>
      </c>
      <c r="G238" s="36">
        <v>4.99</v>
      </c>
      <c r="H238" s="37">
        <v>35643</v>
      </c>
      <c r="I238" s="37">
        <v>35611</v>
      </c>
    </row>
    <row r="239" spans="1:9" ht="12.75">
      <c r="A239" s="36">
        <v>5.05</v>
      </c>
      <c r="B239" s="36">
        <v>5.13</v>
      </c>
      <c r="C239" s="36">
        <v>5.16</v>
      </c>
      <c r="D239" s="36">
        <v>4.98</v>
      </c>
      <c r="E239" s="36">
        <v>5.03</v>
      </c>
      <c r="F239" s="36">
        <v>4.92</v>
      </c>
      <c r="G239" s="36">
        <v>5.04</v>
      </c>
      <c r="H239" s="37">
        <v>35612</v>
      </c>
      <c r="I239" s="37">
        <v>35581</v>
      </c>
    </row>
    <row r="240" spans="1:9" ht="12.75">
      <c r="A240" s="36">
        <v>5.09</v>
      </c>
      <c r="B240" s="36">
        <v>5.17</v>
      </c>
      <c r="C240" s="36">
        <v>5.2</v>
      </c>
      <c r="D240" s="36">
        <v>5.46</v>
      </c>
      <c r="E240" s="36">
        <v>5</v>
      </c>
      <c r="F240" s="36">
        <v>4.96</v>
      </c>
      <c r="G240" s="36">
        <v>5.08</v>
      </c>
      <c r="H240" s="37">
        <v>35582</v>
      </c>
      <c r="I240" s="37">
        <v>35550</v>
      </c>
    </row>
    <row r="241" spans="1:9" ht="12.75">
      <c r="A241" s="36">
        <v>5.16</v>
      </c>
      <c r="B241" s="36">
        <v>5.26</v>
      </c>
      <c r="C241" s="36">
        <v>5.28</v>
      </c>
      <c r="D241" s="36">
        <v>5.41</v>
      </c>
      <c r="E241" s="36">
        <v>5.16</v>
      </c>
      <c r="F241" s="36">
        <v>5.06</v>
      </c>
      <c r="G241" s="36">
        <v>5.14</v>
      </c>
      <c r="H241" s="37">
        <v>35551</v>
      </c>
      <c r="I241" s="37">
        <v>35520</v>
      </c>
    </row>
    <row r="242" spans="1:9" ht="12.75">
      <c r="A242" s="36">
        <v>5.24</v>
      </c>
      <c r="B242" s="36">
        <v>5.36</v>
      </c>
      <c r="C242" s="36">
        <v>5.38</v>
      </c>
      <c r="D242" s="36">
        <v>5.16</v>
      </c>
      <c r="E242" s="36">
        <v>5.26</v>
      </c>
      <c r="F242" s="36">
        <v>5.16</v>
      </c>
      <c r="G242" s="36">
        <v>5.22</v>
      </c>
      <c r="H242" s="37">
        <v>35521</v>
      </c>
      <c r="I242" s="37">
        <v>35489</v>
      </c>
    </row>
    <row r="243" spans="1:9" ht="12.75">
      <c r="A243" s="36">
        <v>5.31</v>
      </c>
      <c r="B243" s="36">
        <v>5.39</v>
      </c>
      <c r="C243" s="36">
        <v>5.44</v>
      </c>
      <c r="D243" s="36">
        <v>5.35</v>
      </c>
      <c r="E243" s="36">
        <v>5.31</v>
      </c>
      <c r="F243" s="36">
        <v>5.27</v>
      </c>
      <c r="G243" s="36">
        <v>5.29</v>
      </c>
      <c r="H243" s="37">
        <v>35490</v>
      </c>
      <c r="I243" s="37">
        <v>35461</v>
      </c>
    </row>
    <row r="244" spans="1:9" ht="12.75">
      <c r="A244" s="36">
        <v>5.33</v>
      </c>
      <c r="B244" s="36">
        <v>5.41</v>
      </c>
      <c r="C244" s="36">
        <v>5.37</v>
      </c>
      <c r="D244" s="36">
        <v>5.15</v>
      </c>
      <c r="E244" s="36">
        <v>5.31</v>
      </c>
      <c r="F244" s="36">
        <v>5.25</v>
      </c>
      <c r="G244" s="36">
        <v>5.33</v>
      </c>
      <c r="H244" s="37">
        <v>35462</v>
      </c>
      <c r="I244" s="37">
        <v>35430</v>
      </c>
    </row>
    <row r="245" spans="1:9" ht="12.75">
      <c r="A245" s="36">
        <v>5.48</v>
      </c>
      <c r="B245" s="36">
        <v>5.55</v>
      </c>
      <c r="C245" s="36">
        <v>5.51</v>
      </c>
      <c r="D245" s="36">
        <v>5.6</v>
      </c>
      <c r="E245" s="36">
        <v>5.39</v>
      </c>
      <c r="F245" s="36">
        <v>5.34</v>
      </c>
      <c r="G245" s="36">
        <v>5.49</v>
      </c>
      <c r="H245" s="37">
        <v>35431</v>
      </c>
      <c r="I245" s="37">
        <v>35399</v>
      </c>
    </row>
    <row r="246" spans="1:9" ht="12.75">
      <c r="A246" s="36">
        <v>5.67</v>
      </c>
      <c r="B246" s="36">
        <v>5.77</v>
      </c>
      <c r="C246" s="36">
        <v>5.75</v>
      </c>
      <c r="D246" s="36">
        <v>5.6</v>
      </c>
      <c r="E246" s="36">
        <v>5.63</v>
      </c>
      <c r="F246" s="36">
        <v>5.59</v>
      </c>
      <c r="G246" s="36">
        <v>5.66</v>
      </c>
      <c r="H246" s="37">
        <v>35400</v>
      </c>
      <c r="I246" s="37">
        <v>35369</v>
      </c>
    </row>
    <row r="247" spans="1:9" ht="12.75">
      <c r="A247" s="36">
        <v>5.89</v>
      </c>
      <c r="B247" s="36">
        <v>6.31</v>
      </c>
      <c r="C247" s="36">
        <v>6.16</v>
      </c>
      <c r="D247" s="36">
        <v>6.24</v>
      </c>
      <c r="E247" s="36">
        <v>6</v>
      </c>
      <c r="F247" s="36">
        <v>5.87</v>
      </c>
      <c r="G247" s="36">
        <v>5.82</v>
      </c>
      <c r="H247" s="37">
        <v>35370</v>
      </c>
      <c r="I247" s="37">
        <v>35338</v>
      </c>
    </row>
    <row r="248" spans="1:9" ht="12.75">
      <c r="A248" s="36">
        <v>5.98</v>
      </c>
      <c r="B248" s="36">
        <v>6.33</v>
      </c>
      <c r="C248" s="36">
        <v>6.29</v>
      </c>
      <c r="D248" s="36">
        <v>5.99</v>
      </c>
      <c r="E248" s="36">
        <v>6.13</v>
      </c>
      <c r="F248" s="36">
        <v>5.99</v>
      </c>
      <c r="G248" s="36">
        <v>5.89</v>
      </c>
      <c r="H248" s="37">
        <v>35339</v>
      </c>
      <c r="I248" s="37">
        <v>35308</v>
      </c>
    </row>
    <row r="249" spans="1:9" ht="12.75">
      <c r="A249" s="36">
        <v>5.48</v>
      </c>
      <c r="B249" s="36">
        <v>5.76</v>
      </c>
      <c r="C249" s="36">
        <v>5.73</v>
      </c>
      <c r="D249" s="36">
        <v>5.57</v>
      </c>
      <c r="E249" s="36">
        <v>5.44</v>
      </c>
      <c r="F249" s="36">
        <v>5.45</v>
      </c>
      <c r="G249" s="36">
        <v>5.39</v>
      </c>
      <c r="H249" s="37">
        <v>35309</v>
      </c>
      <c r="I249" s="37">
        <v>35277</v>
      </c>
    </row>
    <row r="250" spans="1:9" ht="12.75">
      <c r="A250" s="36">
        <v>5.29</v>
      </c>
      <c r="B250" s="36">
        <v>5.56</v>
      </c>
      <c r="C250" s="36">
        <v>5.5</v>
      </c>
      <c r="D250" s="36">
        <v>5.49</v>
      </c>
      <c r="E250" s="36">
        <v>5.33</v>
      </c>
      <c r="F250" s="36">
        <v>5.32</v>
      </c>
      <c r="G250" s="36">
        <v>5.16</v>
      </c>
      <c r="H250" s="37">
        <v>35278</v>
      </c>
      <c r="I250" s="37">
        <v>35246</v>
      </c>
    </row>
    <row r="251" spans="1:9" ht="12.75">
      <c r="A251" s="36">
        <v>5.31</v>
      </c>
      <c r="B251" s="36">
        <v>5.62</v>
      </c>
      <c r="C251" s="36">
        <v>5.57</v>
      </c>
      <c r="D251" s="36">
        <v>5.48</v>
      </c>
      <c r="E251" s="36">
        <v>5.3</v>
      </c>
      <c r="F251" s="36">
        <v>5.32</v>
      </c>
      <c r="G251" s="36">
        <v>5.18</v>
      </c>
      <c r="H251" s="37">
        <v>35247</v>
      </c>
      <c r="I251" s="37">
        <v>35216</v>
      </c>
    </row>
    <row r="252" spans="1:9" ht="12.75">
      <c r="A252" s="36">
        <v>5.35</v>
      </c>
      <c r="B252" s="36">
        <v>5.65</v>
      </c>
      <c r="C252" s="36">
        <v>5.55</v>
      </c>
      <c r="D252" s="36">
        <v>5.53</v>
      </c>
      <c r="E252" s="36">
        <v>5.34</v>
      </c>
      <c r="F252" s="36">
        <v>5.32</v>
      </c>
      <c r="G252" s="36">
        <v>5.2</v>
      </c>
      <c r="H252" s="37">
        <v>35217</v>
      </c>
      <c r="I252" s="37">
        <v>35185</v>
      </c>
    </row>
    <row r="253" spans="1:9" ht="12.75">
      <c r="A253" s="36">
        <v>5.32</v>
      </c>
      <c r="B253" s="36">
        <v>5.55</v>
      </c>
      <c r="C253" s="36">
        <v>5.48</v>
      </c>
      <c r="D253" s="36">
        <v>5.49</v>
      </c>
      <c r="E253" s="36">
        <v>5.32</v>
      </c>
      <c r="F253" s="36">
        <v>5.25</v>
      </c>
      <c r="G253" s="36">
        <v>5.19</v>
      </c>
      <c r="H253" s="37">
        <v>35186</v>
      </c>
      <c r="I253" s="37">
        <v>35155</v>
      </c>
    </row>
    <row r="254" spans="1:9" ht="12.75">
      <c r="A254" s="36">
        <v>5.34</v>
      </c>
      <c r="B254" s="36">
        <v>5.6</v>
      </c>
      <c r="C254" s="36">
        <v>5.51</v>
      </c>
      <c r="D254" s="36">
        <v>5.54</v>
      </c>
      <c r="E254" s="36">
        <v>5.36</v>
      </c>
      <c r="F254" s="36">
        <v>5.39</v>
      </c>
      <c r="G254" s="36">
        <v>5.19</v>
      </c>
      <c r="H254" s="37">
        <v>35156</v>
      </c>
      <c r="I254" s="37">
        <v>35124</v>
      </c>
    </row>
    <row r="255" spans="1:9" ht="12.75">
      <c r="A255" s="36">
        <v>5.35</v>
      </c>
      <c r="B255" s="36">
        <v>5.58</v>
      </c>
      <c r="C255" s="36">
        <v>5.5</v>
      </c>
      <c r="D255" s="36">
        <v>5.51</v>
      </c>
      <c r="E255" s="36">
        <v>5.35</v>
      </c>
      <c r="F255" s="36">
        <v>5.35</v>
      </c>
      <c r="G255" s="36">
        <v>5.18</v>
      </c>
      <c r="H255" s="37">
        <v>35125</v>
      </c>
      <c r="I255" s="37">
        <v>35095</v>
      </c>
    </row>
    <row r="257" ht="14.25">
      <c r="I257" s="38"/>
    </row>
    <row r="258" ht="14.25">
      <c r="I258" s="39"/>
    </row>
    <row r="261" ht="14.25">
      <c r="A261" s="27" t="s">
        <v>72</v>
      </c>
    </row>
  </sheetData>
  <sheetProtection/>
  <mergeCells count="7">
    <mergeCell ref="A1:D1"/>
    <mergeCell ref="E1:I1"/>
    <mergeCell ref="A2:A3"/>
    <mergeCell ref="A4:A6"/>
    <mergeCell ref="B4:B6"/>
    <mergeCell ref="I4:I5"/>
    <mergeCell ref="H2:H3"/>
  </mergeCells>
  <printOptions gridLines="1" horizontalCentered="1" verticalCentered="1"/>
  <pageMargins left="0.75" right="0.75" top="1" bottom="1" header="0.5" footer="0.5"/>
  <pageSetup horizontalDpi="600" verticalDpi="600" orientation="landscape"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Israel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הריבית הממוצעת על משכנתאות צמודות למדד ומחשבון לחישוב עמלת פירעון מוקדם</dc:title>
  <dc:subject/>
  <dc:creator>z398</dc:creator>
  <cp:keywords/>
  <dc:description/>
  <cp:lastModifiedBy>שאול פרל</cp:lastModifiedBy>
  <cp:lastPrinted>2017-01-10T08:56:33Z</cp:lastPrinted>
  <dcterms:created xsi:type="dcterms:W3CDTF">2005-09-12T13:45:00Z</dcterms:created>
  <dcterms:modified xsi:type="dcterms:W3CDTF">2017-10-16T10:13:34Z</dcterms:modified>
  <cp:category/>
  <cp:version/>
  <cp:contentType/>
  <cp:contentStatus/>
</cp:coreProperties>
</file>